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showInkAnnotation="0"/>
  <mc:AlternateContent xmlns:mc="http://schemas.openxmlformats.org/markup-compatibility/2006">
    <mc:Choice Requires="x15">
      <x15ac:absPath xmlns:x15ac="http://schemas.microsoft.com/office/spreadsheetml/2010/11/ac" url="C:\Users\XJC-x\Documents\WXWork\1688858244615359\Cache\File\2025-04\"/>
    </mc:Choice>
  </mc:AlternateContent>
  <xr:revisionPtr revIDLastSave="0" documentId="13_ncr:1_{BF991048-7F67-468E-8AF7-261B593FBFCD}" xr6:coauthVersionLast="47" xr6:coauthVersionMax="47" xr10:uidLastSave="{00000000-0000-0000-0000-000000000000}"/>
  <bookViews>
    <workbookView xWindow="-120" yWindow="-120" windowWidth="29040" windowHeight="15720" tabRatio="834" xr2:uid="{CB53006F-519D-45A2-83BB-ED2800F1D51F}"/>
  </bookViews>
  <sheets>
    <sheet name="T3水星阁直连" sheetId="19" r:id="rId1"/>
    <sheet name="Sheet1" sheetId="20" r:id="rId2"/>
    <sheet name="Sheet2" sheetId="21" r:id="rId3"/>
  </sheets>
  <definedNames>
    <definedName name="_xlnm._FilterDatabase" localSheetId="0" hidden="1">T3水星阁直连!$3:$30</definedName>
    <definedName name="_xlnm.Print_Area" localSheetId="0">T3水星阁直连!$A$1:$L$50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19" l="1"/>
  <c r="K5" i="19" s="1"/>
  <c r="K15" i="19" s="1"/>
  <c r="J7" i="19"/>
  <c r="K7" i="19" s="1"/>
  <c r="J9" i="19"/>
  <c r="K9" i="19" s="1"/>
  <c r="J11" i="19"/>
  <c r="K11" i="19" s="1"/>
  <c r="J12" i="19"/>
  <c r="J15" i="19" s="1"/>
  <c r="J19" i="19" s="1"/>
  <c r="J22" i="19" s="1"/>
  <c r="J14" i="19"/>
  <c r="J16" i="19"/>
  <c r="J17" i="19"/>
  <c r="J18" i="19"/>
  <c r="J20" i="19"/>
  <c r="J21" i="19"/>
  <c r="J23" i="19"/>
  <c r="J24" i="19"/>
  <c r="J25" i="19"/>
  <c r="J26" i="19"/>
</calcChain>
</file>

<file path=xl/sharedStrings.xml><?xml version="1.0" encoding="utf-8"?>
<sst xmlns="http://schemas.openxmlformats.org/spreadsheetml/2006/main" count="123" uniqueCount="90">
  <si>
    <r>
      <t xml:space="preserve">  </t>
    </r>
    <r>
      <rPr>
        <sz val="24"/>
        <color indexed="8"/>
        <rFont val="微软雅黑"/>
        <family val="2"/>
        <charset val="134"/>
      </rPr>
      <t xml:space="preserve">宝来威智能（广东）有限公司 </t>
    </r>
    <r>
      <rPr>
        <sz val="22"/>
        <color indexed="8"/>
        <rFont val="微软雅黑"/>
        <family val="2"/>
        <charset val="134"/>
      </rPr>
      <t xml:space="preserve">
  Boonlive Intelligent(Guangdong)Co.,Ltd 
  联系电话：400-837-7686  网址：www.blvrcu.com  
  深圳地址：深圳市龙岗区龙岗中心城荣超英隆大厦A810
  惠州地址：广东省惠阳市惠阳区三和联东U谷惠阳生态科技园8栋</t>
    </r>
  </si>
  <si>
    <r>
      <t xml:space="preserve">T3 水星阁-微动轻触开关 直连方案  </t>
    </r>
    <r>
      <rPr>
        <b/>
        <sz val="26"/>
        <color indexed="10"/>
        <rFont val="微软雅黑"/>
        <family val="2"/>
        <charset val="134"/>
      </rPr>
      <t>（特别推荐）</t>
    </r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</si>
  <si>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</si>
  <si>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</si>
  <si>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</si>
  <si>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</si>
  <si>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</si>
  <si>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</si>
  <si>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</si>
  <si>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</si>
  <si>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金额</t>
  </si>
  <si>
    <t>备注</t>
  </si>
  <si>
    <t>三、智慧客控系统开关部分</t>
  </si>
  <si>
    <t xml:space="preserve">二联体                     进门口                    </t>
  </si>
  <si>
    <t>智能插卡取电</t>
  </si>
  <si>
    <t>BOONLIVE
中国深圳</t>
  </si>
  <si>
    <t>T3-HPW-TM-QD</t>
  </si>
  <si>
    <t>个</t>
  </si>
  <si>
    <t>插卡取电（高频）</t>
  </si>
  <si>
    <t>四位开关</t>
  </si>
  <si>
    <t>T3-HPW-TM-K4</t>
  </si>
  <si>
    <t xml:space="preserve">四位开关
(廊灯、卫浴灯、镜前灯、排风扇)
</t>
  </si>
  <si>
    <t>二连体左床头</t>
  </si>
  <si>
    <t>五孔插+USB+TYPC</t>
  </si>
  <si>
    <t>T3-S8</t>
  </si>
  <si>
    <t>五孔+TYPC+USB</t>
  </si>
  <si>
    <t>六位开关</t>
  </si>
  <si>
    <t>T3-HPW-TM-K6</t>
  </si>
  <si>
    <t>房灯、床头灯、氛围灯 、
总控、窗帘开、窗帘关</t>
  </si>
  <si>
    <t>二连体右床头</t>
  </si>
  <si>
    <t>明亮、阅读、柔和 、
睡眠、窗帘开、窗帘关</t>
  </si>
  <si>
    <t>五孔插</t>
  </si>
  <si>
    <t>T3-S7</t>
  </si>
  <si>
    <t>五孔插座</t>
  </si>
  <si>
    <t>窗帘电机</t>
  </si>
  <si>
    <t>智能窗帘电机</t>
  </si>
  <si>
    <t>BLV-BCM200D-TM</t>
  </si>
  <si>
    <t>合计一</t>
  </si>
  <si>
    <t>二、语音助手</t>
  </si>
  <si>
    <t>AI语音</t>
  </si>
  <si>
    <t>天猫精灵</t>
  </si>
  <si>
    <t>阿里</t>
  </si>
  <si>
    <t>IN糖3PRO</t>
  </si>
  <si>
    <r>
      <t>特价产品</t>
    </r>
    <r>
      <rPr>
        <sz val="16"/>
        <rFont val="微软雅黑"/>
        <family val="2"/>
        <charset val="134"/>
      </rPr>
      <t xml:space="preserve">
AI语音，动态表情，旋钮调音量</t>
    </r>
  </si>
  <si>
    <t>选购</t>
  </si>
  <si>
    <t>单体面板</t>
  </si>
  <si>
    <t>液晶大屏
智能温控器面板</t>
  </si>
  <si>
    <t>T1-HPW-F-TC10</t>
  </si>
  <si>
    <t>联体智能面板                               
T3 尺寸：108*108*10MM
 字标易识清晰 安装方便</t>
  </si>
  <si>
    <t>普通五孔插</t>
  </si>
  <si>
    <t>BLV-K9S-S5</t>
  </si>
  <si>
    <t>单体面板                                        
尺寸：86MM*86MM
 字标易识清晰 安装方便</t>
  </si>
  <si>
    <t>轨道</t>
  </si>
  <si>
    <t>窗帘轨道</t>
  </si>
  <si>
    <t>BLV-CR-14</t>
  </si>
  <si>
    <t>米</t>
  </si>
  <si>
    <t>1.4MM</t>
  </si>
  <si>
    <t>灯具选购</t>
  </si>
  <si>
    <t>选购合计二</t>
  </si>
  <si>
    <t>灯具</t>
  </si>
  <si>
    <t>调光灯9W</t>
  </si>
  <si>
    <t xml:space="preserve">BLV6051-Ro75-7W
强电220V </t>
  </si>
  <si>
    <t>型号：BLV6051-Ro75-9W
尺寸：φ85*H76mm
开孔：φ75mm
功率：9W
角度：36°
显指：Ra≥92
色温：3500k</t>
  </si>
  <si>
    <t>灯带</t>
  </si>
  <si>
    <t xml:space="preserve">BLV-SL6056
</t>
  </si>
  <si>
    <t>电压：DC24V                                
灯珠：2835LEDS，
珠数：120LEDS/M                            
宽度：8mm
显色：90+                                       
色温：2700K/3500K/4000K（可选）                                                                            包装：中性 10米/卷  裸板</t>
  </si>
  <si>
    <t>选购合计三</t>
  </si>
  <si>
    <t>AI电话</t>
  </si>
  <si>
    <t xml:space="preserve">三年通话服务 </t>
  </si>
  <si>
    <t>BLV-IP9</t>
  </si>
  <si>
    <t>年</t>
  </si>
  <si>
    <r>
      <t xml:space="preserve"> (可选）</t>
    </r>
    <r>
      <rPr>
        <sz val="16"/>
        <color indexed="10"/>
        <rFont val="微软雅黑"/>
        <family val="2"/>
        <charset val="134"/>
      </rPr>
      <t xml:space="preserve"> 特价产品 不打折</t>
    </r>
  </si>
  <si>
    <t xml:space="preserve">前台 </t>
  </si>
  <si>
    <t>IP 电话机</t>
  </si>
  <si>
    <t>BLV-IP10</t>
  </si>
  <si>
    <t>台</t>
  </si>
  <si>
    <r>
      <t xml:space="preserve">IP话机，型号：BLW-IP10，桌面
</t>
    </r>
    <r>
      <rPr>
        <sz val="16"/>
        <color indexed="10"/>
        <rFont val="微软雅黑"/>
        <family val="2"/>
        <charset val="134"/>
      </rPr>
      <t xml:space="preserve">特价产品 不打折 </t>
    </r>
    <r>
      <rPr>
        <sz val="16"/>
        <rFont val="微软雅黑"/>
        <family val="2"/>
        <charset val="134"/>
      </rPr>
      <t>台式</t>
    </r>
    <r>
      <rPr>
        <sz val="16"/>
        <color indexed="8"/>
        <rFont val="微软雅黑"/>
        <family val="2"/>
        <charset val="134"/>
      </rPr>
      <t>，128x64液晶屏，带背光
2*100M网口（桥接），支持WIFI，RJ9耳机接口，支持2个SIP线路
供电：DC5V/0.6A 或 POE（订货需标注，默认POE供电），工作温度:0℃～45℃，尺寸：274x215x68 mm</t>
    </r>
  </si>
  <si>
    <t>入住收营系统</t>
  </si>
  <si>
    <t xml:space="preserve">PMS </t>
  </si>
  <si>
    <t>BLV-PMS-01</t>
  </si>
  <si>
    <t>套</t>
  </si>
  <si>
    <r>
      <t xml:space="preserve">一年  远程实施  </t>
    </r>
    <r>
      <rPr>
        <sz val="16"/>
        <color indexed="10"/>
        <rFont val="微软雅黑"/>
        <family val="2"/>
        <charset val="134"/>
      </rPr>
      <t>特价不打折</t>
    </r>
  </si>
  <si>
    <t>自助入住机</t>
  </si>
  <si>
    <t>X70入住机
含Abox典雅黑自动循环发卡机</t>
  </si>
  <si>
    <r>
      <t xml:space="preserve">主屏15.6寸，副屏15.6寸  </t>
    </r>
    <r>
      <rPr>
        <sz val="16"/>
        <color indexed="10"/>
        <rFont val="微软雅黑"/>
        <family val="2"/>
        <charset val="134"/>
      </rPr>
      <t>特价不打折</t>
    </r>
    <r>
      <rPr>
        <sz val="16"/>
        <color indexed="8"/>
        <rFont val="微软雅黑"/>
        <family val="2"/>
        <charset val="134"/>
      </rPr>
      <t xml:space="preserve">
430mm*382mm*215mm(长*宽*高）
以太网，USB和WiFi
热敏小票打印机（选配）
二代证读卡器，符合公安部GA450/IGA450标准
200W高清数码摄像头
支付宝支付 微信支付 授权支付</t>
    </r>
  </si>
  <si>
    <t>智慧前台标准软件</t>
  </si>
  <si>
    <t>设备调试与售后服务</t>
  </si>
  <si>
    <r>
      <t xml:space="preserve">价值解读：
</t>
    </r>
    <r>
      <rPr>
        <sz val="16"/>
        <rFont val="微软雅黑"/>
        <family val="2"/>
        <charset val="134"/>
      </rPr>
      <t xml:space="preserve">
T3 水星阁 -  价值解读，开关磁吸式安装设计，更让住客有触感。
1；大板美学 魅力非凡；开关“薄”出氛围感，高净度打造纯平镜面，纤薄；轻盈；简约，带来科技美感。
2；按键反馈图标，背光字；通透；明亮；一眼醒目；一眼沦陷；最慰人心；保护您视力不再下降。
3；标准86底盒安装，T3开关尺寸：108MM*108MM 解决你因木饰面装饰不完美问题。无缝连接自然流畅。
4；T3 水星阁 -外观大气，以简胜繁
5；T3 水星阁 -开关自动熄屏；让您在皓瀚的夜晚，不再刺眼。</t>
    </r>
  </si>
  <si>
    <t>2. 运输方式： 汽运物流，不含运费（运费由购买方承担）</t>
  </si>
  <si>
    <t>3.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</si>
</sst>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¥&quot;#,##0.00;&quot;¥&quot;\-#,##0.00"/>
    <numFmt numFmtId="176" formatCode="&quot;¥&quot;#,##0.00_);[Red]\(&quot;¥&quot;#,##0.00\)"/>
    <numFmt numFmtId="177" formatCode="&quot;¥&quot;#,##0.00"/>
    <numFmt numFmtId="178" formatCode="&quot;¥&quot;#,##0.00;[Red]&quot;¥&quot;#,##0.00"/>
  </numFmts>
  <fonts count="33" x14ac:knownFonts="1">
    <font>
      <sz val="12"/>
      <name val="宋体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6"/>
      <name val="微软雅黑"/>
      <family val="2"/>
      <charset val="134"/>
    </font>
    <font>
      <sz val="16"/>
      <color indexed="8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2"/>
      <name val="微软雅黑"/>
      <family val="2"/>
      <charset val="134"/>
    </font>
    <font>
      <sz val="22"/>
      <color indexed="8"/>
      <name val="微软雅黑"/>
      <family val="2"/>
      <charset val="134"/>
    </font>
    <font>
      <b/>
      <sz val="26"/>
      <color indexed="10"/>
      <name val="微软雅黑"/>
      <family val="2"/>
      <charset val="134"/>
    </font>
    <font>
      <b/>
      <sz val="18"/>
      <name val="微软雅黑"/>
      <family val="2"/>
      <charset val="134"/>
    </font>
    <font>
      <b/>
      <sz val="16"/>
      <name val="微软雅黑"/>
      <family val="2"/>
      <charset val="134"/>
    </font>
    <font>
      <sz val="18"/>
      <name val="微软雅黑"/>
      <family val="2"/>
      <charset val="134"/>
    </font>
    <font>
      <sz val="18"/>
      <color indexed="8"/>
      <name val="微软雅黑"/>
      <family val="2"/>
      <charset val="134"/>
    </font>
    <font>
      <sz val="16"/>
      <color indexed="8"/>
      <name val="等线"/>
      <family val="3"/>
      <charset val="134"/>
    </font>
    <font>
      <b/>
      <sz val="12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sz val="16"/>
      <color indexed="10"/>
      <name val="微软雅黑"/>
      <family val="2"/>
      <charset val="134"/>
    </font>
    <font>
      <sz val="12"/>
      <color indexed="8"/>
      <name val="宋体"/>
      <family val="3"/>
      <charset val="134"/>
    </font>
    <font>
      <sz val="14"/>
      <name val="微软雅黑"/>
      <family val="2"/>
      <charset val="134"/>
    </font>
    <font>
      <sz val="11"/>
      <color indexed="8"/>
      <name val="宋体"/>
      <family val="3"/>
      <charset val="134"/>
    </font>
    <font>
      <sz val="24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22"/>
      <color rgb="FF000000"/>
      <name val="微软雅黑"/>
      <family val="2"/>
      <charset val="134"/>
    </font>
    <font>
      <sz val="26"/>
      <color rgb="FFFF0000"/>
      <name val="微软雅黑"/>
      <family val="2"/>
      <charset val="134"/>
    </font>
    <font>
      <b/>
      <sz val="26"/>
      <color rgb="FFFF000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6"/>
      <color rgb="FFFF0000"/>
      <name val="微软雅黑"/>
      <family val="2"/>
      <charset val="134"/>
    </font>
    <font>
      <sz val="16"/>
      <color rgb="FFFF0000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6"/>
      <color rgb="FF000000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9" fillId="0" borderId="0"/>
    <xf numFmtId="0" fontId="31" fillId="0" borderId="0">
      <alignment vertical="center"/>
    </xf>
    <xf numFmtId="0" fontId="3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4" applyFont="1" applyAlignment="1">
      <alignment horizontal="center" vertical="center"/>
    </xf>
    <xf numFmtId="0" fontId="2" fillId="0" borderId="0" xfId="4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4" applyFont="1" applyAlignment="1">
      <alignment horizontal="center" vertical="center"/>
    </xf>
    <xf numFmtId="0" fontId="5" fillId="0" borderId="0" xfId="4" applyFont="1" applyAlignment="1">
      <alignment horizontal="center" vertical="center"/>
    </xf>
    <xf numFmtId="176" fontId="5" fillId="0" borderId="0" xfId="4" applyNumberFormat="1" applyFont="1" applyAlignment="1">
      <alignment horizontal="center" vertical="center"/>
    </xf>
    <xf numFmtId="0" fontId="1" fillId="0" borderId="0" xfId="4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9" fillId="2" borderId="1" xfId="4" applyFont="1" applyFill="1" applyBorder="1" applyAlignment="1">
      <alignment horizontal="center" vertical="center" wrapText="1"/>
    </xf>
    <xf numFmtId="0" fontId="9" fillId="2" borderId="2" xfId="4" applyFont="1" applyFill="1" applyBorder="1" applyAlignment="1">
      <alignment horizontal="center" vertical="center" wrapText="1"/>
    </xf>
    <xf numFmtId="0" fontId="10" fillId="3" borderId="4" xfId="4" applyFont="1" applyFill="1" applyBorder="1" applyAlignment="1">
      <alignment horizontal="center" vertical="center"/>
    </xf>
    <xf numFmtId="0" fontId="3" fillId="0" borderId="2" xfId="4" applyFont="1" applyBorder="1" applyAlignment="1">
      <alignment horizontal="center" vertical="center"/>
    </xf>
    <xf numFmtId="0" fontId="3" fillId="4" borderId="1" xfId="4" applyFont="1" applyFill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0" fillId="0" borderId="5" xfId="4" applyFont="1" applyBorder="1" applyAlignment="1">
      <alignment horizontal="center" vertical="center"/>
    </xf>
    <xf numFmtId="0" fontId="11" fillId="0" borderId="9" xfId="4" applyFont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shrinkToFit="1"/>
    </xf>
    <xf numFmtId="0" fontId="3" fillId="0" borderId="7" xfId="4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/>
    </xf>
    <xf numFmtId="0" fontId="10" fillId="3" borderId="9" xfId="4" applyFont="1" applyFill="1" applyBorder="1" applyAlignment="1">
      <alignment horizontal="left" vertical="center"/>
    </xf>
    <xf numFmtId="0" fontId="10" fillId="3" borderId="11" xfId="4" applyFont="1" applyFill="1" applyBorder="1">
      <alignment vertical="center"/>
    </xf>
    <xf numFmtId="0" fontId="10" fillId="3" borderId="9" xfId="4" applyFont="1" applyFill="1" applyBorder="1">
      <alignment vertical="center"/>
    </xf>
    <xf numFmtId="0" fontId="3" fillId="0" borderId="2" xfId="4" applyFont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177" fontId="3" fillId="0" borderId="1" xfId="4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13" fillId="0" borderId="1" xfId="4" applyFont="1" applyBorder="1">
      <alignment vertical="center"/>
    </xf>
    <xf numFmtId="0" fontId="3" fillId="0" borderId="11" xfId="4" applyFont="1" applyBorder="1" applyAlignment="1">
      <alignment horizontal="center" vertical="center" wrapText="1"/>
    </xf>
    <xf numFmtId="177" fontId="3" fillId="0" borderId="9" xfId="4" applyNumberFormat="1" applyFont="1" applyBorder="1" applyAlignment="1">
      <alignment horizontal="center" vertical="center" wrapText="1"/>
    </xf>
    <xf numFmtId="0" fontId="3" fillId="4" borderId="9" xfId="4" applyFont="1" applyFill="1" applyBorder="1" applyAlignment="1">
      <alignment horizontal="center" vertical="center" wrapText="1"/>
    </xf>
    <xf numFmtId="0" fontId="13" fillId="0" borderId="9" xfId="4" applyFont="1" applyBorder="1">
      <alignment vertical="center"/>
    </xf>
    <xf numFmtId="0" fontId="3" fillId="0" borderId="9" xfId="4" applyFont="1" applyBorder="1" applyAlignment="1">
      <alignment horizontal="center" vertical="center" wrapText="1"/>
    </xf>
    <xf numFmtId="0" fontId="4" fillId="0" borderId="13" xfId="4" applyFont="1" applyBorder="1" applyAlignment="1">
      <alignment horizontal="center" vertical="center"/>
    </xf>
    <xf numFmtId="0" fontId="3" fillId="0" borderId="14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/>
    </xf>
    <xf numFmtId="0" fontId="25" fillId="0" borderId="1" xfId="6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76" fontId="9" fillId="2" borderId="2" xfId="4" applyNumberFormat="1" applyFont="1" applyFill="1" applyBorder="1" applyAlignment="1">
      <alignment horizontal="center" vertical="center" wrapText="1"/>
    </xf>
    <xf numFmtId="0" fontId="10" fillId="2" borderId="2" xfId="4" applyFont="1" applyFill="1" applyBorder="1" applyAlignment="1">
      <alignment horizontal="center" vertical="center"/>
    </xf>
    <xf numFmtId="0" fontId="14" fillId="3" borderId="16" xfId="4" applyFont="1" applyFill="1" applyBorder="1" applyAlignment="1">
      <alignment horizontal="left" vertical="center"/>
    </xf>
    <xf numFmtId="176" fontId="4" fillId="0" borderId="2" xfId="4" applyNumberFormat="1" applyFont="1" applyBorder="1" applyAlignment="1">
      <alignment horizontal="center" vertical="center"/>
    </xf>
    <xf numFmtId="177" fontId="3" fillId="0" borderId="1" xfId="4" applyNumberFormat="1" applyFont="1" applyBorder="1" applyAlignment="1">
      <alignment horizontal="left" vertical="center" wrapText="1"/>
    </xf>
    <xf numFmtId="176" fontId="1" fillId="0" borderId="0" xfId="4" applyNumberFormat="1" applyFont="1" applyAlignment="1">
      <alignment horizontal="center" vertical="center"/>
    </xf>
    <xf numFmtId="0" fontId="3" fillId="0" borderId="1" xfId="4" applyFont="1" applyBorder="1" applyAlignment="1">
      <alignment horizontal="left" vertical="center" wrapText="1"/>
    </xf>
    <xf numFmtId="0" fontId="4" fillId="0" borderId="1" xfId="4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76" fontId="4" fillId="0" borderId="16" xfId="4" applyNumberFormat="1" applyFont="1" applyBorder="1" applyAlignment="1">
      <alignment horizontal="center" vertical="center"/>
    </xf>
    <xf numFmtId="176" fontId="4" fillId="3" borderId="17" xfId="4" applyNumberFormat="1" applyFont="1" applyFill="1" applyBorder="1" applyAlignment="1">
      <alignment horizontal="center" vertical="center"/>
    </xf>
    <xf numFmtId="0" fontId="6" fillId="4" borderId="12" xfId="4" applyFont="1" applyFill="1" applyBorder="1" applyAlignment="1">
      <alignment horizontal="left" vertical="center" wrapText="1"/>
    </xf>
    <xf numFmtId="176" fontId="15" fillId="0" borderId="9" xfId="4" applyNumberFormat="1" applyFont="1" applyBorder="1" applyAlignment="1">
      <alignment horizontal="center" vertical="center"/>
    </xf>
    <xf numFmtId="176" fontId="26" fillId="4" borderId="1" xfId="4" applyNumberFormat="1" applyFont="1" applyFill="1" applyBorder="1" applyAlignment="1">
      <alignment horizontal="center" vertical="center"/>
    </xf>
    <xf numFmtId="176" fontId="26" fillId="3" borderId="12" xfId="4" applyNumberFormat="1" applyFont="1" applyFill="1" applyBorder="1" applyAlignment="1">
      <alignment horizontal="center" vertical="center"/>
    </xf>
    <xf numFmtId="0" fontId="26" fillId="4" borderId="12" xfId="4" applyFont="1" applyFill="1" applyBorder="1" applyAlignment="1">
      <alignment horizontal="left" vertical="center" wrapText="1"/>
    </xf>
    <xf numFmtId="0" fontId="3" fillId="3" borderId="9" xfId="4" applyFont="1" applyFill="1" applyBorder="1">
      <alignment vertical="center"/>
    </xf>
    <xf numFmtId="178" fontId="4" fillId="0" borderId="1" xfId="4" applyNumberFormat="1" applyFont="1" applyBorder="1" applyAlignment="1">
      <alignment horizontal="center" vertical="center"/>
    </xf>
    <xf numFmtId="178" fontId="4" fillId="3" borderId="15" xfId="4" applyNumberFormat="1" applyFont="1" applyFill="1" applyBorder="1" applyAlignment="1">
      <alignment horizontal="center" vertical="center"/>
    </xf>
    <xf numFmtId="0" fontId="27" fillId="0" borderId="15" xfId="4" applyFont="1" applyBorder="1" applyAlignment="1">
      <alignment horizontal="left" vertical="center" wrapText="1"/>
    </xf>
    <xf numFmtId="178" fontId="4" fillId="0" borderId="16" xfId="4" applyNumberFormat="1" applyFont="1" applyBorder="1" applyAlignment="1">
      <alignment horizontal="center" vertical="center"/>
    </xf>
    <xf numFmtId="178" fontId="26" fillId="0" borderId="1" xfId="4" applyNumberFormat="1" applyFont="1" applyBorder="1" applyAlignment="1">
      <alignment horizontal="center" vertical="center"/>
    </xf>
    <xf numFmtId="178" fontId="26" fillId="5" borderId="15" xfId="4" applyNumberFormat="1" applyFont="1" applyFill="1" applyBorder="1" applyAlignment="1">
      <alignment horizontal="center" vertical="center"/>
    </xf>
    <xf numFmtId="176" fontId="15" fillId="0" borderId="1" xfId="4" applyNumberFormat="1" applyFont="1" applyBorder="1" applyAlignment="1">
      <alignment horizontal="center" vertical="center"/>
    </xf>
    <xf numFmtId="0" fontId="6" fillId="4" borderId="1" xfId="4" applyFont="1" applyFill="1" applyBorder="1" applyAlignment="1">
      <alignment horizontal="left" vertical="center" wrapText="1"/>
    </xf>
    <xf numFmtId="176" fontId="28" fillId="0" borderId="1" xfId="0" applyNumberFormat="1" applyFont="1" applyBorder="1" applyAlignment="1">
      <alignment horizontal="center" vertical="center"/>
    </xf>
    <xf numFmtId="176" fontId="15" fillId="0" borderId="12" xfId="4" applyNumberFormat="1" applyFont="1" applyBorder="1" applyAlignment="1">
      <alignment horizontal="center" vertical="center"/>
    </xf>
    <xf numFmtId="176" fontId="26" fillId="0" borderId="1" xfId="4" applyNumberFormat="1" applyFont="1" applyBorder="1" applyAlignment="1">
      <alignment horizontal="center" vertical="center"/>
    </xf>
    <xf numFmtId="176" fontId="26" fillId="0" borderId="12" xfId="4" applyNumberFormat="1" applyFont="1" applyBorder="1" applyAlignment="1">
      <alignment horizontal="center" vertical="center"/>
    </xf>
    <xf numFmtId="178" fontId="4" fillId="0" borderId="4" xfId="4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9" fillId="0" borderId="12" xfId="0" applyFont="1" applyBorder="1" applyAlignment="1">
      <alignment horizontal="left" vertical="center" wrapText="1"/>
    </xf>
    <xf numFmtId="176" fontId="26" fillId="0" borderId="14" xfId="4" applyNumberFormat="1" applyFont="1" applyBorder="1" applyAlignment="1">
      <alignment horizontal="center" vertical="center"/>
    </xf>
    <xf numFmtId="0" fontId="17" fillId="0" borderId="17" xfId="4" applyFont="1" applyBorder="1" applyAlignment="1">
      <alignment horizontal="left" vertical="center" wrapText="1"/>
    </xf>
    <xf numFmtId="7" fontId="10" fillId="0" borderId="1" xfId="4" applyNumberFormat="1" applyFont="1" applyBorder="1" applyAlignment="1">
      <alignment horizontal="center" vertical="center" wrapText="1"/>
    </xf>
    <xf numFmtId="7" fontId="10" fillId="0" borderId="15" xfId="4" applyNumberFormat="1" applyFont="1" applyBorder="1" applyAlignment="1">
      <alignment horizontal="center" vertical="center" wrapText="1"/>
    </xf>
    <xf numFmtId="0" fontId="30" fillId="0" borderId="15" xfId="4" applyFont="1" applyBorder="1" applyAlignment="1">
      <alignment horizontal="left" vertical="center"/>
    </xf>
    <xf numFmtId="0" fontId="30" fillId="0" borderId="15" xfId="4" applyFont="1" applyBorder="1" applyAlignment="1">
      <alignment horizontal="left" vertical="center" wrapText="1"/>
    </xf>
    <xf numFmtId="7" fontId="10" fillId="0" borderId="18" xfId="4" applyNumberFormat="1" applyFont="1" applyBorder="1" applyAlignment="1">
      <alignment horizontal="center" vertical="center" wrapText="1"/>
    </xf>
    <xf numFmtId="7" fontId="10" fillId="0" borderId="19" xfId="4" applyNumberFormat="1" applyFont="1" applyBorder="1" applyAlignment="1">
      <alignment horizontal="center" vertical="center" wrapText="1"/>
    </xf>
    <xf numFmtId="7" fontId="10" fillId="0" borderId="20" xfId="4" applyNumberFormat="1" applyFont="1" applyBorder="1" applyAlignment="1">
      <alignment horizontal="center" vertical="center" wrapText="1"/>
    </xf>
    <xf numFmtId="7" fontId="10" fillId="0" borderId="9" xfId="4" applyNumberFormat="1" applyFont="1" applyBorder="1" applyAlignment="1">
      <alignment horizontal="center" vertical="center" wrapText="1"/>
    </xf>
    <xf numFmtId="0" fontId="4" fillId="0" borderId="21" xfId="4" applyFont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3" borderId="2" xfId="4" applyNumberFormat="1" applyFont="1" applyFill="1" applyBorder="1" applyAlignment="1">
      <alignment horizontal="center" vertical="center"/>
    </xf>
    <xf numFmtId="176" fontId="4" fillId="3" borderId="5" xfId="4" applyNumberFormat="1" applyFont="1" applyFill="1" applyBorder="1" applyAlignment="1">
      <alignment horizontal="center" vertical="center"/>
    </xf>
    <xf numFmtId="0" fontId="30" fillId="0" borderId="18" xfId="4" applyFont="1" applyBorder="1" applyAlignment="1">
      <alignment horizontal="left" vertical="center" wrapText="1"/>
    </xf>
    <xf numFmtId="0" fontId="4" fillId="0" borderId="19" xfId="4" applyFont="1" applyBorder="1" applyAlignment="1">
      <alignment horizontal="left" vertical="center"/>
    </xf>
    <xf numFmtId="0" fontId="4" fillId="0" borderId="20" xfId="4" applyFont="1" applyBorder="1" applyAlignment="1">
      <alignment horizontal="left" vertical="center"/>
    </xf>
    <xf numFmtId="176" fontId="4" fillId="0" borderId="2" xfId="4" applyNumberFormat="1" applyFont="1" applyBorder="1" applyAlignment="1">
      <alignment horizontal="center" vertical="center"/>
    </xf>
    <xf numFmtId="176" fontId="4" fillId="0" borderId="5" xfId="4" applyNumberFormat="1" applyFont="1" applyBorder="1" applyAlignment="1">
      <alignment horizontal="center" vertical="center"/>
    </xf>
    <xf numFmtId="0" fontId="3" fillId="0" borderId="1" xfId="4" applyFont="1" applyBorder="1" applyAlignment="1">
      <alignment horizontal="center" vertical="center" wrapText="1"/>
    </xf>
    <xf numFmtId="7" fontId="10" fillId="0" borderId="2" xfId="4" applyNumberFormat="1" applyFont="1" applyBorder="1" applyAlignment="1">
      <alignment horizontal="center" vertical="center" wrapText="1"/>
    </xf>
    <xf numFmtId="7" fontId="10" fillId="0" borderId="7" xfId="4" applyNumberFormat="1" applyFont="1" applyBorder="1" applyAlignment="1">
      <alignment horizontal="center" vertical="center" wrapText="1"/>
    </xf>
    <xf numFmtId="7" fontId="10" fillId="0" borderId="5" xfId="4" applyNumberFormat="1" applyFont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3" fillId="0" borderId="7" xfId="4" applyFont="1" applyBorder="1" applyAlignment="1">
      <alignment horizontal="center" vertical="center" wrapText="1"/>
    </xf>
    <xf numFmtId="0" fontId="3" fillId="0" borderId="5" xfId="4" applyFont="1" applyBorder="1" applyAlignment="1">
      <alignment horizontal="center" vertical="center" wrapText="1"/>
    </xf>
    <xf numFmtId="0" fontId="11" fillId="0" borderId="2" xfId="4" applyFont="1" applyBorder="1" applyAlignment="1">
      <alignment horizontal="center" vertical="center" wrapText="1"/>
    </xf>
    <xf numFmtId="0" fontId="11" fillId="0" borderId="5" xfId="4" applyFont="1" applyBorder="1" applyAlignment="1">
      <alignment horizontal="center" vertical="center" wrapText="1"/>
    </xf>
    <xf numFmtId="0" fontId="3" fillId="0" borderId="6" xfId="4" applyFont="1" applyBorder="1" applyAlignment="1">
      <alignment horizontal="center" vertical="center" wrapText="1"/>
    </xf>
    <xf numFmtId="0" fontId="3" fillId="0" borderId="8" xfId="4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/>
    </xf>
    <xf numFmtId="0" fontId="10" fillId="0" borderId="2" xfId="4" applyFont="1" applyBorder="1" applyAlignment="1">
      <alignment horizontal="center" vertical="center"/>
    </xf>
    <xf numFmtId="0" fontId="10" fillId="0" borderId="5" xfId="4" applyFont="1" applyBorder="1" applyAlignment="1">
      <alignment horizontal="center" vertical="center"/>
    </xf>
    <xf numFmtId="0" fontId="10" fillId="0" borderId="7" xfId="4" applyFont="1" applyBorder="1" applyAlignment="1">
      <alignment horizontal="center" vertical="center"/>
    </xf>
    <xf numFmtId="0" fontId="3" fillId="0" borderId="15" xfId="4" applyFont="1" applyBorder="1" applyAlignment="1">
      <alignment horizontal="center" vertical="center" wrapText="1"/>
    </xf>
    <xf numFmtId="0" fontId="3" fillId="0" borderId="10" xfId="4" applyFont="1" applyBorder="1" applyAlignment="1">
      <alignment horizontal="center" vertical="center" wrapText="1"/>
    </xf>
    <xf numFmtId="0" fontId="10" fillId="0" borderId="11" xfId="4" applyFont="1" applyBorder="1" applyAlignment="1">
      <alignment horizontal="left" vertical="center" wrapText="1"/>
    </xf>
    <xf numFmtId="0" fontId="10" fillId="0" borderId="9" xfId="4" applyFont="1" applyBorder="1" applyAlignment="1">
      <alignment horizontal="left" vertical="center" wrapText="1"/>
    </xf>
    <xf numFmtId="0" fontId="10" fillId="0" borderId="12" xfId="4" applyFont="1" applyBorder="1" applyAlignment="1">
      <alignment horizontal="left" vertical="center" wrapText="1"/>
    </xf>
    <xf numFmtId="0" fontId="10" fillId="0" borderId="1" xfId="4" applyFont="1" applyBorder="1" applyAlignment="1">
      <alignment horizontal="left" vertical="center"/>
    </xf>
    <xf numFmtId="0" fontId="10" fillId="0" borderId="1" xfId="4" applyFont="1" applyBorder="1" applyAlignment="1">
      <alignment horizontal="center" vertical="center"/>
    </xf>
    <xf numFmtId="0" fontId="3" fillId="0" borderId="11" xfId="4" applyFont="1" applyBorder="1" applyAlignment="1">
      <alignment horizontal="left" vertical="center" wrapText="1"/>
    </xf>
    <xf numFmtId="0" fontId="3" fillId="0" borderId="9" xfId="4" applyFont="1" applyBorder="1" applyAlignment="1">
      <alignment horizontal="left" vertical="center" wrapText="1"/>
    </xf>
    <xf numFmtId="0" fontId="3" fillId="0" borderId="9" xfId="4" applyFont="1" applyBorder="1" applyAlignment="1">
      <alignment horizontal="center" vertical="center" wrapText="1"/>
    </xf>
    <xf numFmtId="0" fontId="3" fillId="0" borderId="12" xfId="4" applyFont="1" applyBorder="1" applyAlignment="1">
      <alignment horizontal="left" vertical="center" wrapText="1"/>
    </xf>
    <xf numFmtId="0" fontId="3" fillId="0" borderId="11" xfId="4" applyFont="1" applyBorder="1" applyAlignment="1">
      <alignment horizontal="left" vertical="center"/>
    </xf>
    <xf numFmtId="0" fontId="3" fillId="0" borderId="9" xfId="4" applyFont="1" applyBorder="1" applyAlignment="1">
      <alignment horizontal="left" vertical="center"/>
    </xf>
    <xf numFmtId="0" fontId="3" fillId="0" borderId="12" xfId="4" applyFont="1" applyBorder="1" applyAlignment="1">
      <alignment horizontal="left" vertical="center"/>
    </xf>
    <xf numFmtId="0" fontId="3" fillId="0" borderId="2" xfId="4" applyFont="1" applyBorder="1" applyAlignment="1">
      <alignment horizontal="center" vertical="center"/>
    </xf>
    <xf numFmtId="0" fontId="3" fillId="0" borderId="5" xfId="4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/>
    </xf>
    <xf numFmtId="0" fontId="22" fillId="0" borderId="1" xfId="4" applyFont="1" applyBorder="1" applyAlignment="1">
      <alignment horizontal="left" vertical="center" wrapText="1"/>
    </xf>
    <xf numFmtId="0" fontId="22" fillId="0" borderId="1" xfId="4" applyFont="1" applyBorder="1" applyAlignment="1">
      <alignment horizontal="center" vertical="center" wrapText="1"/>
    </xf>
    <xf numFmtId="0" fontId="23" fillId="0" borderId="1" xfId="4" applyFont="1" applyBorder="1" applyAlignment="1">
      <alignment horizontal="center" vertical="center" wrapText="1"/>
    </xf>
    <xf numFmtId="0" fontId="24" fillId="0" borderId="1" xfId="4" applyFont="1" applyBorder="1" applyAlignment="1">
      <alignment horizontal="center" vertical="center" wrapText="1"/>
    </xf>
    <xf numFmtId="0" fontId="24" fillId="0" borderId="1" xfId="4" applyFont="1" applyBorder="1" applyAlignment="1">
      <alignment horizontal="left" vertical="center" wrapText="1"/>
    </xf>
    <xf numFmtId="0" fontId="10" fillId="3" borderId="3" xfId="4" applyFont="1" applyFill="1" applyBorder="1" applyAlignment="1">
      <alignment horizontal="left" vertical="center"/>
    </xf>
    <xf numFmtId="0" fontId="9" fillId="3" borderId="4" xfId="4" applyFont="1" applyFill="1" applyBorder="1" applyAlignment="1">
      <alignment horizontal="left" vertical="center"/>
    </xf>
    <xf numFmtId="0" fontId="9" fillId="3" borderId="4" xfId="4" applyFont="1" applyFill="1" applyBorder="1" applyAlignment="1">
      <alignment horizontal="center" vertical="center"/>
    </xf>
    <xf numFmtId="0" fontId="10" fillId="3" borderId="11" xfId="4" applyFont="1" applyFill="1" applyBorder="1" applyAlignment="1">
      <alignment horizontal="left" vertical="center"/>
    </xf>
    <xf numFmtId="0" fontId="10" fillId="3" borderId="9" xfId="4" applyFont="1" applyFill="1" applyBorder="1" applyAlignment="1">
      <alignment horizontal="left" vertical="center"/>
    </xf>
    <xf numFmtId="0" fontId="10" fillId="3" borderId="9" xfId="4" applyFont="1" applyFill="1" applyBorder="1" applyAlignment="1">
      <alignment horizontal="center" vertical="center"/>
    </xf>
  </cellXfs>
  <cellStyles count="7">
    <cellStyle name="Excel Built-in Normal" xfId="1" xr:uid="{C35CD240-32B8-4271-981F-7AF703EE1457}"/>
    <cellStyle name="常规" xfId="0" builtinId="0"/>
    <cellStyle name="常规 10" xfId="2" xr:uid="{9CC6FB09-589F-4A24-8107-66D6BA2A53F6}"/>
    <cellStyle name="常规 16" xfId="3" xr:uid="{E5B2ACFA-8926-4A08-A119-DDDBA13F07A9}"/>
    <cellStyle name="常规 2" xfId="6" xr:uid="{37698C67-627D-4B97-9756-7D352A6D342F}"/>
    <cellStyle name="常规_Sheet1" xfId="4" xr:uid="{5242D8CF-35A1-43A0-B39C-0E68AA5EF6CF}"/>
    <cellStyle name="常规_Sheet1 2 2 2 2" xfId="5" xr:uid="{E10BD231-8F92-4465-A52E-99881DCDC0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786" name="Text Box 9">
          <a:extLst>
            <a:ext uri="{FF2B5EF4-FFF2-40B4-BE49-F238E27FC236}">
              <a16:creationId xmlns:a16="http://schemas.microsoft.com/office/drawing/2014/main" id="{C65EC80D-EEE4-49B2-4556-4D8A4BF1F754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787" name="Text Box 10">
          <a:extLst>
            <a:ext uri="{FF2B5EF4-FFF2-40B4-BE49-F238E27FC236}">
              <a16:creationId xmlns:a16="http://schemas.microsoft.com/office/drawing/2014/main" id="{1C971445-1A1C-7CA1-B634-C6A10D21C10B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788" name="Text Box 11">
          <a:extLst>
            <a:ext uri="{FF2B5EF4-FFF2-40B4-BE49-F238E27FC236}">
              <a16:creationId xmlns:a16="http://schemas.microsoft.com/office/drawing/2014/main" id="{BF154556-E8A4-3736-DD1E-02C25F07225C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789" name="Text Box 11">
          <a:extLst>
            <a:ext uri="{FF2B5EF4-FFF2-40B4-BE49-F238E27FC236}">
              <a16:creationId xmlns:a16="http://schemas.microsoft.com/office/drawing/2014/main" id="{47E7A6EA-A6EA-9D56-EB30-A40AC3A6211E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76200</xdr:colOff>
      <xdr:row>32</xdr:row>
      <xdr:rowOff>238125</xdr:rowOff>
    </xdr:to>
    <xdr:sp macro="" textlink="">
      <xdr:nvSpPr>
        <xdr:cNvPr id="5486790" name="Text Box 9">
          <a:extLst>
            <a:ext uri="{FF2B5EF4-FFF2-40B4-BE49-F238E27FC236}">
              <a16:creationId xmlns:a16="http://schemas.microsoft.com/office/drawing/2014/main" id="{4B61D24A-BCF7-8615-DE94-28E430E7B12A}"/>
            </a:ext>
          </a:extLst>
        </xdr:cNvPr>
        <xdr:cNvSpPr txBox="1">
          <a:spLocks noChangeArrowheads="1"/>
        </xdr:cNvSpPr>
      </xdr:nvSpPr>
      <xdr:spPr bwMode="auto">
        <a:xfrm>
          <a:off x="0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95250</xdr:colOff>
      <xdr:row>29</xdr:row>
      <xdr:rowOff>0</xdr:rowOff>
    </xdr:from>
    <xdr:to>
      <xdr:col>0</xdr:col>
      <xdr:colOff>171450</xdr:colOff>
      <xdr:row>29</xdr:row>
      <xdr:rowOff>238125</xdr:rowOff>
    </xdr:to>
    <xdr:sp macro="" textlink="">
      <xdr:nvSpPr>
        <xdr:cNvPr id="5486791" name="Text Box 10">
          <a:extLst>
            <a:ext uri="{FF2B5EF4-FFF2-40B4-BE49-F238E27FC236}">
              <a16:creationId xmlns:a16="http://schemas.microsoft.com/office/drawing/2014/main" id="{A910D16F-9030-CB9D-78D5-DA0029AD90F3}"/>
            </a:ext>
          </a:extLst>
        </xdr:cNvPr>
        <xdr:cNvSpPr txBox="1">
          <a:spLocks noChangeArrowheads="1"/>
        </xdr:cNvSpPr>
      </xdr:nvSpPr>
      <xdr:spPr bwMode="auto">
        <a:xfrm>
          <a:off x="95250" y="311943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792" name="Text Box 9">
          <a:extLst>
            <a:ext uri="{FF2B5EF4-FFF2-40B4-BE49-F238E27FC236}">
              <a16:creationId xmlns:a16="http://schemas.microsoft.com/office/drawing/2014/main" id="{A67F01AA-3F31-811F-536D-77F2EECB23FB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793" name="Text Box 10">
          <a:extLst>
            <a:ext uri="{FF2B5EF4-FFF2-40B4-BE49-F238E27FC236}">
              <a16:creationId xmlns:a16="http://schemas.microsoft.com/office/drawing/2014/main" id="{2974B1AC-928A-3499-2B5C-F844338D4CE0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794" name="Text Box 11">
          <a:extLst>
            <a:ext uri="{FF2B5EF4-FFF2-40B4-BE49-F238E27FC236}">
              <a16:creationId xmlns:a16="http://schemas.microsoft.com/office/drawing/2014/main" id="{72B0414F-87AC-613E-D363-CABB24A181BD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795" name="Text Box 11">
          <a:extLst>
            <a:ext uri="{FF2B5EF4-FFF2-40B4-BE49-F238E27FC236}">
              <a16:creationId xmlns:a16="http://schemas.microsoft.com/office/drawing/2014/main" id="{922493D5-BECF-02B0-33AA-D746F0B84B37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76200</xdr:colOff>
      <xdr:row>29</xdr:row>
      <xdr:rowOff>219075</xdr:rowOff>
    </xdr:to>
    <xdr:sp macro="" textlink="">
      <xdr:nvSpPr>
        <xdr:cNvPr id="5486796" name="Text Box 9">
          <a:extLst>
            <a:ext uri="{FF2B5EF4-FFF2-40B4-BE49-F238E27FC236}">
              <a16:creationId xmlns:a16="http://schemas.microsoft.com/office/drawing/2014/main" id="{9228E8A4-F9B5-524B-D84A-6812037A43AC}"/>
            </a:ext>
          </a:extLst>
        </xdr:cNvPr>
        <xdr:cNvSpPr txBox="1">
          <a:spLocks noChangeArrowheads="1"/>
        </xdr:cNvSpPr>
      </xdr:nvSpPr>
      <xdr:spPr bwMode="auto">
        <a:xfrm>
          <a:off x="15287625" y="311943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76200</xdr:colOff>
      <xdr:row>29</xdr:row>
      <xdr:rowOff>219075</xdr:rowOff>
    </xdr:to>
    <xdr:sp macro="" textlink="">
      <xdr:nvSpPr>
        <xdr:cNvPr id="5486797" name="Text Box 10">
          <a:extLst>
            <a:ext uri="{FF2B5EF4-FFF2-40B4-BE49-F238E27FC236}">
              <a16:creationId xmlns:a16="http://schemas.microsoft.com/office/drawing/2014/main" id="{52C2F74D-C066-2CCC-FF5B-B61C214F69A7}"/>
            </a:ext>
          </a:extLst>
        </xdr:cNvPr>
        <xdr:cNvSpPr txBox="1">
          <a:spLocks noChangeArrowheads="1"/>
        </xdr:cNvSpPr>
      </xdr:nvSpPr>
      <xdr:spPr bwMode="auto">
        <a:xfrm>
          <a:off x="15287625" y="311943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76200</xdr:colOff>
      <xdr:row>29</xdr:row>
      <xdr:rowOff>219075</xdr:rowOff>
    </xdr:to>
    <xdr:sp macro="" textlink="">
      <xdr:nvSpPr>
        <xdr:cNvPr id="5486798" name="Text Box 11">
          <a:extLst>
            <a:ext uri="{FF2B5EF4-FFF2-40B4-BE49-F238E27FC236}">
              <a16:creationId xmlns:a16="http://schemas.microsoft.com/office/drawing/2014/main" id="{3330EB6D-EEDD-8747-D5DF-E9A214A4EBF3}"/>
            </a:ext>
          </a:extLst>
        </xdr:cNvPr>
        <xdr:cNvSpPr txBox="1">
          <a:spLocks noChangeArrowheads="1"/>
        </xdr:cNvSpPr>
      </xdr:nvSpPr>
      <xdr:spPr bwMode="auto">
        <a:xfrm>
          <a:off x="15287625" y="311943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76200</xdr:colOff>
      <xdr:row>29</xdr:row>
      <xdr:rowOff>219075</xdr:rowOff>
    </xdr:to>
    <xdr:sp macro="" textlink="">
      <xdr:nvSpPr>
        <xdr:cNvPr id="5486799" name="Text Box 11">
          <a:extLst>
            <a:ext uri="{FF2B5EF4-FFF2-40B4-BE49-F238E27FC236}">
              <a16:creationId xmlns:a16="http://schemas.microsoft.com/office/drawing/2014/main" id="{B9744732-E147-D412-2E89-78DDBAE3DB5C}"/>
            </a:ext>
          </a:extLst>
        </xdr:cNvPr>
        <xdr:cNvSpPr txBox="1">
          <a:spLocks noChangeArrowheads="1"/>
        </xdr:cNvSpPr>
      </xdr:nvSpPr>
      <xdr:spPr bwMode="auto">
        <a:xfrm>
          <a:off x="15287625" y="311943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219075</xdr:rowOff>
    </xdr:to>
    <xdr:sp macro="" textlink="">
      <xdr:nvSpPr>
        <xdr:cNvPr id="5486800" name="Text Box 9">
          <a:extLst>
            <a:ext uri="{FF2B5EF4-FFF2-40B4-BE49-F238E27FC236}">
              <a16:creationId xmlns:a16="http://schemas.microsoft.com/office/drawing/2014/main" id="{55A6D5DA-12D7-C161-4211-42785EE7D0D3}"/>
            </a:ext>
          </a:extLst>
        </xdr:cNvPr>
        <xdr:cNvSpPr txBox="1">
          <a:spLocks noChangeArrowheads="1"/>
        </xdr:cNvSpPr>
      </xdr:nvSpPr>
      <xdr:spPr bwMode="auto">
        <a:xfrm>
          <a:off x="1857375" y="311943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219075</xdr:rowOff>
    </xdr:to>
    <xdr:sp macro="" textlink="">
      <xdr:nvSpPr>
        <xdr:cNvPr id="5486801" name="Text Box 10">
          <a:extLst>
            <a:ext uri="{FF2B5EF4-FFF2-40B4-BE49-F238E27FC236}">
              <a16:creationId xmlns:a16="http://schemas.microsoft.com/office/drawing/2014/main" id="{E96C8F38-EF32-698F-1A48-1B5273BE8B92}"/>
            </a:ext>
          </a:extLst>
        </xdr:cNvPr>
        <xdr:cNvSpPr txBox="1">
          <a:spLocks noChangeArrowheads="1"/>
        </xdr:cNvSpPr>
      </xdr:nvSpPr>
      <xdr:spPr bwMode="auto">
        <a:xfrm>
          <a:off x="1857375" y="311943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76200</xdr:colOff>
      <xdr:row>29</xdr:row>
      <xdr:rowOff>228600</xdr:rowOff>
    </xdr:to>
    <xdr:sp macro="" textlink="">
      <xdr:nvSpPr>
        <xdr:cNvPr id="5486802" name="Text Box 9">
          <a:extLst>
            <a:ext uri="{FF2B5EF4-FFF2-40B4-BE49-F238E27FC236}">
              <a16:creationId xmlns:a16="http://schemas.microsoft.com/office/drawing/2014/main" id="{D0CF3290-E886-2CF8-415F-F82A9CC78A25}"/>
            </a:ext>
          </a:extLst>
        </xdr:cNvPr>
        <xdr:cNvSpPr txBox="1">
          <a:spLocks noChangeArrowheads="1"/>
        </xdr:cNvSpPr>
      </xdr:nvSpPr>
      <xdr:spPr bwMode="auto">
        <a:xfrm>
          <a:off x="11020425" y="311943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76200</xdr:colOff>
      <xdr:row>29</xdr:row>
      <xdr:rowOff>228600</xdr:rowOff>
    </xdr:to>
    <xdr:sp macro="" textlink="">
      <xdr:nvSpPr>
        <xdr:cNvPr id="5486803" name="Text Box 10">
          <a:extLst>
            <a:ext uri="{FF2B5EF4-FFF2-40B4-BE49-F238E27FC236}">
              <a16:creationId xmlns:a16="http://schemas.microsoft.com/office/drawing/2014/main" id="{CC83C18A-7C3F-B2E3-D3EE-603EF307460A}"/>
            </a:ext>
          </a:extLst>
        </xdr:cNvPr>
        <xdr:cNvSpPr txBox="1">
          <a:spLocks noChangeArrowheads="1"/>
        </xdr:cNvSpPr>
      </xdr:nvSpPr>
      <xdr:spPr bwMode="auto">
        <a:xfrm>
          <a:off x="11020425" y="311943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76200</xdr:colOff>
      <xdr:row>29</xdr:row>
      <xdr:rowOff>228600</xdr:rowOff>
    </xdr:to>
    <xdr:sp macro="" textlink="">
      <xdr:nvSpPr>
        <xdr:cNvPr id="5486804" name="Text Box 11">
          <a:extLst>
            <a:ext uri="{FF2B5EF4-FFF2-40B4-BE49-F238E27FC236}">
              <a16:creationId xmlns:a16="http://schemas.microsoft.com/office/drawing/2014/main" id="{2548CB7B-2887-8BAC-DB19-3B2DAE6F5A83}"/>
            </a:ext>
          </a:extLst>
        </xdr:cNvPr>
        <xdr:cNvSpPr txBox="1">
          <a:spLocks noChangeArrowheads="1"/>
        </xdr:cNvSpPr>
      </xdr:nvSpPr>
      <xdr:spPr bwMode="auto">
        <a:xfrm>
          <a:off x="11020425" y="311943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76200</xdr:colOff>
      <xdr:row>29</xdr:row>
      <xdr:rowOff>228600</xdr:rowOff>
    </xdr:to>
    <xdr:sp macro="" textlink="">
      <xdr:nvSpPr>
        <xdr:cNvPr id="5486805" name="Text Box 11">
          <a:extLst>
            <a:ext uri="{FF2B5EF4-FFF2-40B4-BE49-F238E27FC236}">
              <a16:creationId xmlns:a16="http://schemas.microsoft.com/office/drawing/2014/main" id="{F3742995-DDC5-F0B3-B47F-10ABB1C5D714}"/>
            </a:ext>
          </a:extLst>
        </xdr:cNvPr>
        <xdr:cNvSpPr txBox="1">
          <a:spLocks noChangeArrowheads="1"/>
        </xdr:cNvSpPr>
      </xdr:nvSpPr>
      <xdr:spPr bwMode="auto">
        <a:xfrm>
          <a:off x="11020425" y="311943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228600</xdr:rowOff>
    </xdr:to>
    <xdr:sp macro="" textlink="">
      <xdr:nvSpPr>
        <xdr:cNvPr id="5486806" name="Text Box 9">
          <a:extLst>
            <a:ext uri="{FF2B5EF4-FFF2-40B4-BE49-F238E27FC236}">
              <a16:creationId xmlns:a16="http://schemas.microsoft.com/office/drawing/2014/main" id="{F276FB47-77ED-C9C3-3257-F85CCB2B5925}"/>
            </a:ext>
          </a:extLst>
        </xdr:cNvPr>
        <xdr:cNvSpPr txBox="1">
          <a:spLocks noChangeArrowheads="1"/>
        </xdr:cNvSpPr>
      </xdr:nvSpPr>
      <xdr:spPr bwMode="auto">
        <a:xfrm>
          <a:off x="1857375" y="311943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228600</xdr:rowOff>
    </xdr:to>
    <xdr:sp macro="" textlink="">
      <xdr:nvSpPr>
        <xdr:cNvPr id="5486807" name="Text Box 10">
          <a:extLst>
            <a:ext uri="{FF2B5EF4-FFF2-40B4-BE49-F238E27FC236}">
              <a16:creationId xmlns:a16="http://schemas.microsoft.com/office/drawing/2014/main" id="{D1635C97-BAB3-1965-4DC9-EF564BFA56C4}"/>
            </a:ext>
          </a:extLst>
        </xdr:cNvPr>
        <xdr:cNvSpPr txBox="1">
          <a:spLocks noChangeArrowheads="1"/>
        </xdr:cNvSpPr>
      </xdr:nvSpPr>
      <xdr:spPr bwMode="auto">
        <a:xfrm>
          <a:off x="1857375" y="31194375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08" name="Text Box 9">
          <a:extLst>
            <a:ext uri="{FF2B5EF4-FFF2-40B4-BE49-F238E27FC236}">
              <a16:creationId xmlns:a16="http://schemas.microsoft.com/office/drawing/2014/main" id="{03118814-ABB9-B1B6-C6A3-F414A0035800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09" name="Text Box 10">
          <a:extLst>
            <a:ext uri="{FF2B5EF4-FFF2-40B4-BE49-F238E27FC236}">
              <a16:creationId xmlns:a16="http://schemas.microsoft.com/office/drawing/2014/main" id="{48BFFA68-553C-3B46-C01C-80EF07E16D14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0" name="Text Box 11">
          <a:extLst>
            <a:ext uri="{FF2B5EF4-FFF2-40B4-BE49-F238E27FC236}">
              <a16:creationId xmlns:a16="http://schemas.microsoft.com/office/drawing/2014/main" id="{A14EE568-C0FE-415E-2E1B-AA15E8D4B19F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1" name="Text Box 11">
          <a:extLst>
            <a:ext uri="{FF2B5EF4-FFF2-40B4-BE49-F238E27FC236}">
              <a16:creationId xmlns:a16="http://schemas.microsoft.com/office/drawing/2014/main" id="{EC729059-6399-4C01-0ED6-1E528A572B30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2" name="Text Box 9">
          <a:extLst>
            <a:ext uri="{FF2B5EF4-FFF2-40B4-BE49-F238E27FC236}">
              <a16:creationId xmlns:a16="http://schemas.microsoft.com/office/drawing/2014/main" id="{C1CFB3F0-6BFE-6D8E-0CC7-7BC97E5E80E9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3" name="Text Box 10">
          <a:extLst>
            <a:ext uri="{FF2B5EF4-FFF2-40B4-BE49-F238E27FC236}">
              <a16:creationId xmlns:a16="http://schemas.microsoft.com/office/drawing/2014/main" id="{4A5EDCBF-220E-600F-E140-258132466680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4" name="Text Box 11">
          <a:extLst>
            <a:ext uri="{FF2B5EF4-FFF2-40B4-BE49-F238E27FC236}">
              <a16:creationId xmlns:a16="http://schemas.microsoft.com/office/drawing/2014/main" id="{B1EAB912-8109-E911-8FFE-D44AACCFEF97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5" name="Text Box 11">
          <a:extLst>
            <a:ext uri="{FF2B5EF4-FFF2-40B4-BE49-F238E27FC236}">
              <a16:creationId xmlns:a16="http://schemas.microsoft.com/office/drawing/2014/main" id="{56689674-D957-1F5B-D71F-4874A51DB7EB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6" name="Text Box 9">
          <a:extLst>
            <a:ext uri="{FF2B5EF4-FFF2-40B4-BE49-F238E27FC236}">
              <a16:creationId xmlns:a16="http://schemas.microsoft.com/office/drawing/2014/main" id="{05E274D7-998B-EDDA-137A-9B85D8CBE116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7" name="Text Box 10">
          <a:extLst>
            <a:ext uri="{FF2B5EF4-FFF2-40B4-BE49-F238E27FC236}">
              <a16:creationId xmlns:a16="http://schemas.microsoft.com/office/drawing/2014/main" id="{BA366E7A-8A76-FE02-AAB3-8764C136B625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8" name="Text Box 11">
          <a:extLst>
            <a:ext uri="{FF2B5EF4-FFF2-40B4-BE49-F238E27FC236}">
              <a16:creationId xmlns:a16="http://schemas.microsoft.com/office/drawing/2014/main" id="{FE4CE222-5E0F-AA85-7F10-9C954B1882A2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19" name="Text Box 11">
          <a:extLst>
            <a:ext uri="{FF2B5EF4-FFF2-40B4-BE49-F238E27FC236}">
              <a16:creationId xmlns:a16="http://schemas.microsoft.com/office/drawing/2014/main" id="{2B3BCF01-083C-6DA4-D277-AB282481A768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0" name="Text Box 9">
          <a:extLst>
            <a:ext uri="{FF2B5EF4-FFF2-40B4-BE49-F238E27FC236}">
              <a16:creationId xmlns:a16="http://schemas.microsoft.com/office/drawing/2014/main" id="{FFE76B19-18AB-48F4-B569-7E87BA2C0002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1" name="Text Box 10">
          <a:extLst>
            <a:ext uri="{FF2B5EF4-FFF2-40B4-BE49-F238E27FC236}">
              <a16:creationId xmlns:a16="http://schemas.microsoft.com/office/drawing/2014/main" id="{7958CC66-DF74-D002-9EC0-3008F244610E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2" name="Text Box 11">
          <a:extLst>
            <a:ext uri="{FF2B5EF4-FFF2-40B4-BE49-F238E27FC236}">
              <a16:creationId xmlns:a16="http://schemas.microsoft.com/office/drawing/2014/main" id="{70CCADC3-EEE4-0234-EF50-5B714BA090D7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3" name="Text Box 11">
          <a:extLst>
            <a:ext uri="{FF2B5EF4-FFF2-40B4-BE49-F238E27FC236}">
              <a16:creationId xmlns:a16="http://schemas.microsoft.com/office/drawing/2014/main" id="{040FC7A2-A163-E0CD-0D23-81C83EECDF61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4" name="Text Box 9">
          <a:extLst>
            <a:ext uri="{FF2B5EF4-FFF2-40B4-BE49-F238E27FC236}">
              <a16:creationId xmlns:a16="http://schemas.microsoft.com/office/drawing/2014/main" id="{E1663410-F311-6B6B-BDB1-0FDCDCAF601A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5" name="Text Box 10">
          <a:extLst>
            <a:ext uri="{FF2B5EF4-FFF2-40B4-BE49-F238E27FC236}">
              <a16:creationId xmlns:a16="http://schemas.microsoft.com/office/drawing/2014/main" id="{FDD9CCF6-1B36-9E76-558D-40E3D987DE16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6" name="Text Box 11">
          <a:extLst>
            <a:ext uri="{FF2B5EF4-FFF2-40B4-BE49-F238E27FC236}">
              <a16:creationId xmlns:a16="http://schemas.microsoft.com/office/drawing/2014/main" id="{08D66A76-1099-60E9-CB76-009A3C6D7378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27" name="Text Box 11">
          <a:extLst>
            <a:ext uri="{FF2B5EF4-FFF2-40B4-BE49-F238E27FC236}">
              <a16:creationId xmlns:a16="http://schemas.microsoft.com/office/drawing/2014/main" id="{C2D08C08-B849-98BC-A997-3BBEB3AE4DDE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219075</xdr:rowOff>
    </xdr:to>
    <xdr:sp macro="" textlink="">
      <xdr:nvSpPr>
        <xdr:cNvPr id="5486828" name="Text Box 9">
          <a:extLst>
            <a:ext uri="{FF2B5EF4-FFF2-40B4-BE49-F238E27FC236}">
              <a16:creationId xmlns:a16="http://schemas.microsoft.com/office/drawing/2014/main" id="{77E5F47E-ADA5-580C-5CB5-4992BFB90C88}"/>
            </a:ext>
          </a:extLst>
        </xdr:cNvPr>
        <xdr:cNvSpPr txBox="1">
          <a:spLocks noChangeArrowheads="1"/>
        </xdr:cNvSpPr>
      </xdr:nvSpPr>
      <xdr:spPr bwMode="auto">
        <a:xfrm>
          <a:off x="129635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219075</xdr:rowOff>
    </xdr:to>
    <xdr:sp macro="" textlink="">
      <xdr:nvSpPr>
        <xdr:cNvPr id="5486829" name="Text Box 10">
          <a:extLst>
            <a:ext uri="{FF2B5EF4-FFF2-40B4-BE49-F238E27FC236}">
              <a16:creationId xmlns:a16="http://schemas.microsoft.com/office/drawing/2014/main" id="{22CAA1E8-0890-F399-D011-7707971A3FC8}"/>
            </a:ext>
          </a:extLst>
        </xdr:cNvPr>
        <xdr:cNvSpPr txBox="1">
          <a:spLocks noChangeArrowheads="1"/>
        </xdr:cNvSpPr>
      </xdr:nvSpPr>
      <xdr:spPr bwMode="auto">
        <a:xfrm>
          <a:off x="129635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219075</xdr:rowOff>
    </xdr:to>
    <xdr:sp macro="" textlink="">
      <xdr:nvSpPr>
        <xdr:cNvPr id="5486830" name="Text Box 11">
          <a:extLst>
            <a:ext uri="{FF2B5EF4-FFF2-40B4-BE49-F238E27FC236}">
              <a16:creationId xmlns:a16="http://schemas.microsoft.com/office/drawing/2014/main" id="{7136A309-C334-F3DF-E6BD-36285DFA6666}"/>
            </a:ext>
          </a:extLst>
        </xdr:cNvPr>
        <xdr:cNvSpPr txBox="1">
          <a:spLocks noChangeArrowheads="1"/>
        </xdr:cNvSpPr>
      </xdr:nvSpPr>
      <xdr:spPr bwMode="auto">
        <a:xfrm>
          <a:off x="129635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219075</xdr:rowOff>
    </xdr:to>
    <xdr:sp macro="" textlink="">
      <xdr:nvSpPr>
        <xdr:cNvPr id="5486831" name="Text Box 11">
          <a:extLst>
            <a:ext uri="{FF2B5EF4-FFF2-40B4-BE49-F238E27FC236}">
              <a16:creationId xmlns:a16="http://schemas.microsoft.com/office/drawing/2014/main" id="{C8FA0F58-ACF2-F752-9859-7C37FD7857A6}"/>
            </a:ext>
          </a:extLst>
        </xdr:cNvPr>
        <xdr:cNvSpPr txBox="1">
          <a:spLocks noChangeArrowheads="1"/>
        </xdr:cNvSpPr>
      </xdr:nvSpPr>
      <xdr:spPr bwMode="auto">
        <a:xfrm>
          <a:off x="129635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32" name="Text Box 9">
          <a:extLst>
            <a:ext uri="{FF2B5EF4-FFF2-40B4-BE49-F238E27FC236}">
              <a16:creationId xmlns:a16="http://schemas.microsoft.com/office/drawing/2014/main" id="{755A494B-D29B-A5AE-71F8-C933307D51D6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33" name="Text Box 10">
          <a:extLst>
            <a:ext uri="{FF2B5EF4-FFF2-40B4-BE49-F238E27FC236}">
              <a16:creationId xmlns:a16="http://schemas.microsoft.com/office/drawing/2014/main" id="{C52C3499-8031-FC11-4C71-031A07473584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34" name="Text Box 9">
          <a:extLst>
            <a:ext uri="{FF2B5EF4-FFF2-40B4-BE49-F238E27FC236}">
              <a16:creationId xmlns:a16="http://schemas.microsoft.com/office/drawing/2014/main" id="{933CD3D8-34CD-F673-54D8-314A7DE1C48A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35" name="Text Box 10">
          <a:extLst>
            <a:ext uri="{FF2B5EF4-FFF2-40B4-BE49-F238E27FC236}">
              <a16:creationId xmlns:a16="http://schemas.microsoft.com/office/drawing/2014/main" id="{ECF4200C-6704-2386-68D9-3CFF95FCE005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36" name="Text Box 9">
          <a:extLst>
            <a:ext uri="{FF2B5EF4-FFF2-40B4-BE49-F238E27FC236}">
              <a16:creationId xmlns:a16="http://schemas.microsoft.com/office/drawing/2014/main" id="{2DF3A9E4-F69B-6313-5EED-3BCC97FFE65E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37" name="Text Box 10">
          <a:extLst>
            <a:ext uri="{FF2B5EF4-FFF2-40B4-BE49-F238E27FC236}">
              <a16:creationId xmlns:a16="http://schemas.microsoft.com/office/drawing/2014/main" id="{BFEE0711-0FFB-7D77-1C3D-E51CE9A1881A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38" name="Text Box 9">
          <a:extLst>
            <a:ext uri="{FF2B5EF4-FFF2-40B4-BE49-F238E27FC236}">
              <a16:creationId xmlns:a16="http://schemas.microsoft.com/office/drawing/2014/main" id="{C66E5E97-D913-5F2D-C337-ED994ABF98EF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39" name="Text Box 10">
          <a:extLst>
            <a:ext uri="{FF2B5EF4-FFF2-40B4-BE49-F238E27FC236}">
              <a16:creationId xmlns:a16="http://schemas.microsoft.com/office/drawing/2014/main" id="{9286ED8D-C5C0-EB21-CDC4-6D244B47425A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0" name="Text Box 11">
          <a:extLst>
            <a:ext uri="{FF2B5EF4-FFF2-40B4-BE49-F238E27FC236}">
              <a16:creationId xmlns:a16="http://schemas.microsoft.com/office/drawing/2014/main" id="{7778033F-FCD7-DD77-169B-3DCBD4AEAD93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1" name="Text Box 11">
          <a:extLst>
            <a:ext uri="{FF2B5EF4-FFF2-40B4-BE49-F238E27FC236}">
              <a16:creationId xmlns:a16="http://schemas.microsoft.com/office/drawing/2014/main" id="{084CF36A-2395-DF1B-B442-E2A5B4CA3B66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2" name="Text Box 9">
          <a:extLst>
            <a:ext uri="{FF2B5EF4-FFF2-40B4-BE49-F238E27FC236}">
              <a16:creationId xmlns:a16="http://schemas.microsoft.com/office/drawing/2014/main" id="{CFDFBCA9-35AD-C6E0-E1CD-306A6635FE60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3" name="Text Box 10">
          <a:extLst>
            <a:ext uri="{FF2B5EF4-FFF2-40B4-BE49-F238E27FC236}">
              <a16:creationId xmlns:a16="http://schemas.microsoft.com/office/drawing/2014/main" id="{CD4CF77F-DAFC-F4E4-B9D2-6E82A909E4C7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4" name="Text Box 11">
          <a:extLst>
            <a:ext uri="{FF2B5EF4-FFF2-40B4-BE49-F238E27FC236}">
              <a16:creationId xmlns:a16="http://schemas.microsoft.com/office/drawing/2014/main" id="{F92427D5-20DB-750E-FB35-E5E187E136B6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5" name="Text Box 11">
          <a:extLst>
            <a:ext uri="{FF2B5EF4-FFF2-40B4-BE49-F238E27FC236}">
              <a16:creationId xmlns:a16="http://schemas.microsoft.com/office/drawing/2014/main" id="{831CEE4B-2CAE-CB62-350F-5A5FB1F618A0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6" name="Text Box 9">
          <a:extLst>
            <a:ext uri="{FF2B5EF4-FFF2-40B4-BE49-F238E27FC236}">
              <a16:creationId xmlns:a16="http://schemas.microsoft.com/office/drawing/2014/main" id="{FEE2AC58-FA91-1979-69B3-E798D1BDD3A1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7" name="Text Box 10">
          <a:extLst>
            <a:ext uri="{FF2B5EF4-FFF2-40B4-BE49-F238E27FC236}">
              <a16:creationId xmlns:a16="http://schemas.microsoft.com/office/drawing/2014/main" id="{8954B26D-718D-0EA8-DE06-45953D2F4B76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8" name="Text Box 11">
          <a:extLst>
            <a:ext uri="{FF2B5EF4-FFF2-40B4-BE49-F238E27FC236}">
              <a16:creationId xmlns:a16="http://schemas.microsoft.com/office/drawing/2014/main" id="{950E6D84-DCA8-716D-06FA-911279522A14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49" name="Text Box 11">
          <a:extLst>
            <a:ext uri="{FF2B5EF4-FFF2-40B4-BE49-F238E27FC236}">
              <a16:creationId xmlns:a16="http://schemas.microsoft.com/office/drawing/2014/main" id="{EFCF0C47-1DD8-62E1-DF02-D5025F96AA4D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50" name="Text Box 9">
          <a:extLst>
            <a:ext uri="{FF2B5EF4-FFF2-40B4-BE49-F238E27FC236}">
              <a16:creationId xmlns:a16="http://schemas.microsoft.com/office/drawing/2014/main" id="{88911DBD-716A-17BD-E492-4D8B96972562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51" name="Text Box 10">
          <a:extLst>
            <a:ext uri="{FF2B5EF4-FFF2-40B4-BE49-F238E27FC236}">
              <a16:creationId xmlns:a16="http://schemas.microsoft.com/office/drawing/2014/main" id="{5A4F5031-AB08-C6EA-B24F-3497376E8495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52" name="Text Box 11">
          <a:extLst>
            <a:ext uri="{FF2B5EF4-FFF2-40B4-BE49-F238E27FC236}">
              <a16:creationId xmlns:a16="http://schemas.microsoft.com/office/drawing/2014/main" id="{293D4056-BE12-53A6-A46B-866A80E49335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53" name="Text Box 11">
          <a:extLst>
            <a:ext uri="{FF2B5EF4-FFF2-40B4-BE49-F238E27FC236}">
              <a16:creationId xmlns:a16="http://schemas.microsoft.com/office/drawing/2014/main" id="{777F2B2A-4084-25E7-8E24-BACF2BB1716A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54" name="Text Box 9">
          <a:extLst>
            <a:ext uri="{FF2B5EF4-FFF2-40B4-BE49-F238E27FC236}">
              <a16:creationId xmlns:a16="http://schemas.microsoft.com/office/drawing/2014/main" id="{F4EFDE3E-0419-03A8-BE4F-D04DC0D2B9B5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55" name="Text Box 10">
          <a:extLst>
            <a:ext uri="{FF2B5EF4-FFF2-40B4-BE49-F238E27FC236}">
              <a16:creationId xmlns:a16="http://schemas.microsoft.com/office/drawing/2014/main" id="{50D79CC2-C4B1-797A-381D-AFF8A6360CD1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56" name="Text Box 9">
          <a:extLst>
            <a:ext uri="{FF2B5EF4-FFF2-40B4-BE49-F238E27FC236}">
              <a16:creationId xmlns:a16="http://schemas.microsoft.com/office/drawing/2014/main" id="{720611A9-8815-1276-7E47-3AAE9340F497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57" name="Text Box 10">
          <a:extLst>
            <a:ext uri="{FF2B5EF4-FFF2-40B4-BE49-F238E27FC236}">
              <a16:creationId xmlns:a16="http://schemas.microsoft.com/office/drawing/2014/main" id="{C5DEAB71-643C-5B82-98B1-B0F7E64B2A83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58" name="Text Box 9">
          <a:extLst>
            <a:ext uri="{FF2B5EF4-FFF2-40B4-BE49-F238E27FC236}">
              <a16:creationId xmlns:a16="http://schemas.microsoft.com/office/drawing/2014/main" id="{3B3A8808-ED2E-EA66-0C42-092F5F692BA3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5486859" name="Text Box 10">
          <a:extLst>
            <a:ext uri="{FF2B5EF4-FFF2-40B4-BE49-F238E27FC236}">
              <a16:creationId xmlns:a16="http://schemas.microsoft.com/office/drawing/2014/main" id="{CA9C6BB5-1854-F4BC-8B39-C0CB1496D709}"/>
            </a:ext>
          </a:extLst>
        </xdr:cNvPr>
        <xdr:cNvSpPr txBox="1">
          <a:spLocks noChangeArrowheads="1"/>
        </xdr:cNvSpPr>
      </xdr:nvSpPr>
      <xdr:spPr bwMode="auto">
        <a:xfrm>
          <a:off x="185737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0" name="Text Box 9">
          <a:extLst>
            <a:ext uri="{FF2B5EF4-FFF2-40B4-BE49-F238E27FC236}">
              <a16:creationId xmlns:a16="http://schemas.microsoft.com/office/drawing/2014/main" id="{40970DD1-4C5F-B3B9-1106-F8866E76719F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1" name="Text Box 10">
          <a:extLst>
            <a:ext uri="{FF2B5EF4-FFF2-40B4-BE49-F238E27FC236}">
              <a16:creationId xmlns:a16="http://schemas.microsoft.com/office/drawing/2014/main" id="{9AAD8EB6-6ADB-E6D1-17F4-BD263CC1EE29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2" name="Text Box 11">
          <a:extLst>
            <a:ext uri="{FF2B5EF4-FFF2-40B4-BE49-F238E27FC236}">
              <a16:creationId xmlns:a16="http://schemas.microsoft.com/office/drawing/2014/main" id="{53EF7E98-D309-6A43-C272-42C2A0D978EB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3" name="Text Box 11">
          <a:extLst>
            <a:ext uri="{FF2B5EF4-FFF2-40B4-BE49-F238E27FC236}">
              <a16:creationId xmlns:a16="http://schemas.microsoft.com/office/drawing/2014/main" id="{2E662BDE-9E25-4A74-4C01-23BE42A52659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4" name="Text Box 9">
          <a:extLst>
            <a:ext uri="{FF2B5EF4-FFF2-40B4-BE49-F238E27FC236}">
              <a16:creationId xmlns:a16="http://schemas.microsoft.com/office/drawing/2014/main" id="{A0E4503E-AE5B-3C9F-9ABC-552F7C989F73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5" name="Text Box 10">
          <a:extLst>
            <a:ext uri="{FF2B5EF4-FFF2-40B4-BE49-F238E27FC236}">
              <a16:creationId xmlns:a16="http://schemas.microsoft.com/office/drawing/2014/main" id="{61FD599D-D030-F2AD-0494-0221FA52818E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6" name="Text Box 11">
          <a:extLst>
            <a:ext uri="{FF2B5EF4-FFF2-40B4-BE49-F238E27FC236}">
              <a16:creationId xmlns:a16="http://schemas.microsoft.com/office/drawing/2014/main" id="{D8865BF9-17B6-C62E-9580-2634406C53E5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7" name="Text Box 11">
          <a:extLst>
            <a:ext uri="{FF2B5EF4-FFF2-40B4-BE49-F238E27FC236}">
              <a16:creationId xmlns:a16="http://schemas.microsoft.com/office/drawing/2014/main" id="{2EEE259A-2F35-E28F-2A1E-2450FC56F0EB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8" name="Text Box 9">
          <a:extLst>
            <a:ext uri="{FF2B5EF4-FFF2-40B4-BE49-F238E27FC236}">
              <a16:creationId xmlns:a16="http://schemas.microsoft.com/office/drawing/2014/main" id="{ED9C1FB1-306A-9C2C-BE4A-86759898D214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69" name="Text Box 10">
          <a:extLst>
            <a:ext uri="{FF2B5EF4-FFF2-40B4-BE49-F238E27FC236}">
              <a16:creationId xmlns:a16="http://schemas.microsoft.com/office/drawing/2014/main" id="{44298A74-CFD7-D067-679B-A0828E3EC3CC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70" name="Text Box 11">
          <a:extLst>
            <a:ext uri="{FF2B5EF4-FFF2-40B4-BE49-F238E27FC236}">
              <a16:creationId xmlns:a16="http://schemas.microsoft.com/office/drawing/2014/main" id="{1110A2BD-E6D6-BA9C-A369-EE2EF1C6EF53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71" name="Text Box 11">
          <a:extLst>
            <a:ext uri="{FF2B5EF4-FFF2-40B4-BE49-F238E27FC236}">
              <a16:creationId xmlns:a16="http://schemas.microsoft.com/office/drawing/2014/main" id="{FF38EE2B-3DA4-EF61-682B-7AC6951348AB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72" name="Text Box 9">
          <a:extLst>
            <a:ext uri="{FF2B5EF4-FFF2-40B4-BE49-F238E27FC236}">
              <a16:creationId xmlns:a16="http://schemas.microsoft.com/office/drawing/2014/main" id="{5CD29D10-2169-35BC-E342-41F8B6700AA3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73" name="Text Box 10">
          <a:extLst>
            <a:ext uri="{FF2B5EF4-FFF2-40B4-BE49-F238E27FC236}">
              <a16:creationId xmlns:a16="http://schemas.microsoft.com/office/drawing/2014/main" id="{847FA7B1-222A-897A-667C-4A3D3B59BF49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74" name="Text Box 11">
          <a:extLst>
            <a:ext uri="{FF2B5EF4-FFF2-40B4-BE49-F238E27FC236}">
              <a16:creationId xmlns:a16="http://schemas.microsoft.com/office/drawing/2014/main" id="{2B6AC4E6-4150-C20F-1DBF-E9973605DC2A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76200</xdr:colOff>
      <xdr:row>3</xdr:row>
      <xdr:rowOff>219075</xdr:rowOff>
    </xdr:to>
    <xdr:sp macro="" textlink="">
      <xdr:nvSpPr>
        <xdr:cNvPr id="5486875" name="Text Box 11">
          <a:extLst>
            <a:ext uri="{FF2B5EF4-FFF2-40B4-BE49-F238E27FC236}">
              <a16:creationId xmlns:a16="http://schemas.microsoft.com/office/drawing/2014/main" id="{94E73087-6663-63B1-5200-8B3C124475F2}"/>
            </a:ext>
          </a:extLst>
        </xdr:cNvPr>
        <xdr:cNvSpPr txBox="1">
          <a:spLocks noChangeArrowheads="1"/>
        </xdr:cNvSpPr>
      </xdr:nvSpPr>
      <xdr:spPr bwMode="auto">
        <a:xfrm>
          <a:off x="14030325" y="347662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9525</xdr:colOff>
      <xdr:row>0</xdr:row>
      <xdr:rowOff>276225</xdr:rowOff>
    </xdr:from>
    <xdr:to>
      <xdr:col>3</xdr:col>
      <xdr:colOff>2381250</xdr:colOff>
      <xdr:row>0</xdr:row>
      <xdr:rowOff>1533525</xdr:rowOff>
    </xdr:to>
    <xdr:pic>
      <xdr:nvPicPr>
        <xdr:cNvPr id="5486876" name="图片 2">
          <a:extLst>
            <a:ext uri="{FF2B5EF4-FFF2-40B4-BE49-F238E27FC236}">
              <a16:creationId xmlns:a16="http://schemas.microsoft.com/office/drawing/2014/main" id="{77AB7F92-797D-6F05-8616-F5D54833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276225"/>
          <a:ext cx="70389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10</xdr:row>
      <xdr:rowOff>152400</xdr:rowOff>
    </xdr:from>
    <xdr:to>
      <xdr:col>3</xdr:col>
      <xdr:colOff>2352675</xdr:colOff>
      <xdr:row>10</xdr:row>
      <xdr:rowOff>847725</xdr:rowOff>
    </xdr:to>
    <xdr:pic>
      <xdr:nvPicPr>
        <xdr:cNvPr id="5486877" name="图片 2">
          <a:extLst>
            <a:ext uri="{FF2B5EF4-FFF2-40B4-BE49-F238E27FC236}">
              <a16:creationId xmlns:a16="http://schemas.microsoft.com/office/drawing/2014/main" id="{6920F12D-636C-F27C-654B-26C55C53A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50" y="10086975"/>
          <a:ext cx="22383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78" name="Text Box 9">
          <a:extLst>
            <a:ext uri="{FF2B5EF4-FFF2-40B4-BE49-F238E27FC236}">
              <a16:creationId xmlns:a16="http://schemas.microsoft.com/office/drawing/2014/main" id="{DC9E2942-6F47-022F-8486-849BF1C51BDB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79" name="Text Box 10">
          <a:extLst>
            <a:ext uri="{FF2B5EF4-FFF2-40B4-BE49-F238E27FC236}">
              <a16:creationId xmlns:a16="http://schemas.microsoft.com/office/drawing/2014/main" id="{B8E66B86-0E02-B7D7-9C50-1349589D3021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80" name="Text Box 11">
          <a:extLst>
            <a:ext uri="{FF2B5EF4-FFF2-40B4-BE49-F238E27FC236}">
              <a16:creationId xmlns:a16="http://schemas.microsoft.com/office/drawing/2014/main" id="{0F0224C3-E0E1-1146-19B1-271F29CF0715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81" name="Text Box 11">
          <a:extLst>
            <a:ext uri="{FF2B5EF4-FFF2-40B4-BE49-F238E27FC236}">
              <a16:creationId xmlns:a16="http://schemas.microsoft.com/office/drawing/2014/main" id="{96C1891B-A1D4-4E5F-26EE-F6C430FA39A4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76200</xdr:colOff>
      <xdr:row>32</xdr:row>
      <xdr:rowOff>219075</xdr:rowOff>
    </xdr:to>
    <xdr:sp macro="" textlink="">
      <xdr:nvSpPr>
        <xdr:cNvPr id="5486882" name="Text Box 9">
          <a:extLst>
            <a:ext uri="{FF2B5EF4-FFF2-40B4-BE49-F238E27FC236}">
              <a16:creationId xmlns:a16="http://schemas.microsoft.com/office/drawing/2014/main" id="{B7768C41-6BDC-3D9E-02AA-936155498BEE}"/>
            </a:ext>
          </a:extLst>
        </xdr:cNvPr>
        <xdr:cNvSpPr txBox="1">
          <a:spLocks noChangeArrowheads="1"/>
        </xdr:cNvSpPr>
      </xdr:nvSpPr>
      <xdr:spPr bwMode="auto">
        <a:xfrm>
          <a:off x="129635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76200</xdr:colOff>
      <xdr:row>32</xdr:row>
      <xdr:rowOff>219075</xdr:rowOff>
    </xdr:to>
    <xdr:sp macro="" textlink="">
      <xdr:nvSpPr>
        <xdr:cNvPr id="5486883" name="Text Box 10">
          <a:extLst>
            <a:ext uri="{FF2B5EF4-FFF2-40B4-BE49-F238E27FC236}">
              <a16:creationId xmlns:a16="http://schemas.microsoft.com/office/drawing/2014/main" id="{3C78DBF7-914A-D772-B03E-BF79C367BC9C}"/>
            </a:ext>
          </a:extLst>
        </xdr:cNvPr>
        <xdr:cNvSpPr txBox="1">
          <a:spLocks noChangeArrowheads="1"/>
        </xdr:cNvSpPr>
      </xdr:nvSpPr>
      <xdr:spPr bwMode="auto">
        <a:xfrm>
          <a:off x="129635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76200</xdr:colOff>
      <xdr:row>32</xdr:row>
      <xdr:rowOff>219075</xdr:rowOff>
    </xdr:to>
    <xdr:sp macro="" textlink="">
      <xdr:nvSpPr>
        <xdr:cNvPr id="5486884" name="Text Box 11">
          <a:extLst>
            <a:ext uri="{FF2B5EF4-FFF2-40B4-BE49-F238E27FC236}">
              <a16:creationId xmlns:a16="http://schemas.microsoft.com/office/drawing/2014/main" id="{D10A436D-257C-C631-8C1F-056657A93B75}"/>
            </a:ext>
          </a:extLst>
        </xdr:cNvPr>
        <xdr:cNvSpPr txBox="1">
          <a:spLocks noChangeArrowheads="1"/>
        </xdr:cNvSpPr>
      </xdr:nvSpPr>
      <xdr:spPr bwMode="auto">
        <a:xfrm>
          <a:off x="129635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76200</xdr:colOff>
      <xdr:row>32</xdr:row>
      <xdr:rowOff>219075</xdr:rowOff>
    </xdr:to>
    <xdr:sp macro="" textlink="">
      <xdr:nvSpPr>
        <xdr:cNvPr id="5486885" name="Text Box 11">
          <a:extLst>
            <a:ext uri="{FF2B5EF4-FFF2-40B4-BE49-F238E27FC236}">
              <a16:creationId xmlns:a16="http://schemas.microsoft.com/office/drawing/2014/main" id="{127B7FB6-1ADD-479E-E97B-D317F9D10EC1}"/>
            </a:ext>
          </a:extLst>
        </xdr:cNvPr>
        <xdr:cNvSpPr txBox="1">
          <a:spLocks noChangeArrowheads="1"/>
        </xdr:cNvSpPr>
      </xdr:nvSpPr>
      <xdr:spPr bwMode="auto">
        <a:xfrm>
          <a:off x="129635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886" name="Text Box 9">
          <a:extLst>
            <a:ext uri="{FF2B5EF4-FFF2-40B4-BE49-F238E27FC236}">
              <a16:creationId xmlns:a16="http://schemas.microsoft.com/office/drawing/2014/main" id="{A1217EF5-8D9A-BFEB-4E70-76C894ABA100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887" name="Text Box 10">
          <a:extLst>
            <a:ext uri="{FF2B5EF4-FFF2-40B4-BE49-F238E27FC236}">
              <a16:creationId xmlns:a16="http://schemas.microsoft.com/office/drawing/2014/main" id="{E136BBAF-E868-0489-19F1-C1DAB7C22111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888" name="Text Box 9">
          <a:extLst>
            <a:ext uri="{FF2B5EF4-FFF2-40B4-BE49-F238E27FC236}">
              <a16:creationId xmlns:a16="http://schemas.microsoft.com/office/drawing/2014/main" id="{2225B717-E840-0E4C-7397-4C929659BF03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889" name="Text Box 10">
          <a:extLst>
            <a:ext uri="{FF2B5EF4-FFF2-40B4-BE49-F238E27FC236}">
              <a16:creationId xmlns:a16="http://schemas.microsoft.com/office/drawing/2014/main" id="{E774BD2B-F894-ECEF-45CB-F7C4DBA63002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890" name="Text Box 9">
          <a:extLst>
            <a:ext uri="{FF2B5EF4-FFF2-40B4-BE49-F238E27FC236}">
              <a16:creationId xmlns:a16="http://schemas.microsoft.com/office/drawing/2014/main" id="{E5395BB7-63A4-44BD-E927-CF7485AFEEBF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891" name="Text Box 10">
          <a:extLst>
            <a:ext uri="{FF2B5EF4-FFF2-40B4-BE49-F238E27FC236}">
              <a16:creationId xmlns:a16="http://schemas.microsoft.com/office/drawing/2014/main" id="{57D2E6BC-5BF3-B565-E112-F65429A266E2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2" name="Text Box 9">
          <a:extLst>
            <a:ext uri="{FF2B5EF4-FFF2-40B4-BE49-F238E27FC236}">
              <a16:creationId xmlns:a16="http://schemas.microsoft.com/office/drawing/2014/main" id="{E7059328-4EF4-1C7A-A7DD-FEF9D2FC97D9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3" name="Text Box 10">
          <a:extLst>
            <a:ext uri="{FF2B5EF4-FFF2-40B4-BE49-F238E27FC236}">
              <a16:creationId xmlns:a16="http://schemas.microsoft.com/office/drawing/2014/main" id="{0DBD7F33-8D15-1EE7-3E1E-02DE7363D2B5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4" name="Text Box 11">
          <a:extLst>
            <a:ext uri="{FF2B5EF4-FFF2-40B4-BE49-F238E27FC236}">
              <a16:creationId xmlns:a16="http://schemas.microsoft.com/office/drawing/2014/main" id="{83C21D60-50FC-B7F6-DA75-7B73E7AE1556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5" name="Text Box 11">
          <a:extLst>
            <a:ext uri="{FF2B5EF4-FFF2-40B4-BE49-F238E27FC236}">
              <a16:creationId xmlns:a16="http://schemas.microsoft.com/office/drawing/2014/main" id="{E42851A0-495B-01B6-B5DF-92B5507D12DB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6" name="Text Box 9">
          <a:extLst>
            <a:ext uri="{FF2B5EF4-FFF2-40B4-BE49-F238E27FC236}">
              <a16:creationId xmlns:a16="http://schemas.microsoft.com/office/drawing/2014/main" id="{68D55A3B-755B-D1F5-BFCF-3D2BD0C345CD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7" name="Text Box 10">
          <a:extLst>
            <a:ext uri="{FF2B5EF4-FFF2-40B4-BE49-F238E27FC236}">
              <a16:creationId xmlns:a16="http://schemas.microsoft.com/office/drawing/2014/main" id="{44C639E7-51CE-968C-4979-5B6D3D6B7106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8" name="Text Box 11">
          <a:extLst>
            <a:ext uri="{FF2B5EF4-FFF2-40B4-BE49-F238E27FC236}">
              <a16:creationId xmlns:a16="http://schemas.microsoft.com/office/drawing/2014/main" id="{7D8F3DCF-08AD-980D-263B-1AFE4075EF7D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899" name="Text Box 11">
          <a:extLst>
            <a:ext uri="{FF2B5EF4-FFF2-40B4-BE49-F238E27FC236}">
              <a16:creationId xmlns:a16="http://schemas.microsoft.com/office/drawing/2014/main" id="{594945D4-A514-4ADF-0E49-826312A9DDD0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0" name="Text Box 9">
          <a:extLst>
            <a:ext uri="{FF2B5EF4-FFF2-40B4-BE49-F238E27FC236}">
              <a16:creationId xmlns:a16="http://schemas.microsoft.com/office/drawing/2014/main" id="{3C9E102E-FB9F-7349-BB6E-F5541A0FD2E7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1" name="Text Box 10">
          <a:extLst>
            <a:ext uri="{FF2B5EF4-FFF2-40B4-BE49-F238E27FC236}">
              <a16:creationId xmlns:a16="http://schemas.microsoft.com/office/drawing/2014/main" id="{FE6EFFD0-883C-E378-8BF8-819E22FE2CEF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2" name="Text Box 11">
          <a:extLst>
            <a:ext uri="{FF2B5EF4-FFF2-40B4-BE49-F238E27FC236}">
              <a16:creationId xmlns:a16="http://schemas.microsoft.com/office/drawing/2014/main" id="{C5F74F98-95E7-2B63-0462-3CE44FDD53C1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3" name="Text Box 11">
          <a:extLst>
            <a:ext uri="{FF2B5EF4-FFF2-40B4-BE49-F238E27FC236}">
              <a16:creationId xmlns:a16="http://schemas.microsoft.com/office/drawing/2014/main" id="{1DD648C9-77A8-51B6-A798-E98955E956AB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4" name="Text Box 9">
          <a:extLst>
            <a:ext uri="{FF2B5EF4-FFF2-40B4-BE49-F238E27FC236}">
              <a16:creationId xmlns:a16="http://schemas.microsoft.com/office/drawing/2014/main" id="{6742723A-A644-3B6F-B66A-8A7B2BE06CA5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5" name="Text Box 10">
          <a:extLst>
            <a:ext uri="{FF2B5EF4-FFF2-40B4-BE49-F238E27FC236}">
              <a16:creationId xmlns:a16="http://schemas.microsoft.com/office/drawing/2014/main" id="{67A6B96F-74F7-6580-1845-E8B844D194CA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6" name="Text Box 11">
          <a:extLst>
            <a:ext uri="{FF2B5EF4-FFF2-40B4-BE49-F238E27FC236}">
              <a16:creationId xmlns:a16="http://schemas.microsoft.com/office/drawing/2014/main" id="{62274C7A-80A2-8C3F-1855-D17E7AA04563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76200</xdr:colOff>
      <xdr:row>32</xdr:row>
      <xdr:rowOff>219075</xdr:rowOff>
    </xdr:to>
    <xdr:sp macro="" textlink="">
      <xdr:nvSpPr>
        <xdr:cNvPr id="5486907" name="Text Box 11">
          <a:extLst>
            <a:ext uri="{FF2B5EF4-FFF2-40B4-BE49-F238E27FC236}">
              <a16:creationId xmlns:a16="http://schemas.microsoft.com/office/drawing/2014/main" id="{04F76264-5272-F0EB-B021-2A163D0E8BB7}"/>
            </a:ext>
          </a:extLst>
        </xdr:cNvPr>
        <xdr:cNvSpPr txBox="1">
          <a:spLocks noChangeArrowheads="1"/>
        </xdr:cNvSpPr>
      </xdr:nvSpPr>
      <xdr:spPr bwMode="auto">
        <a:xfrm>
          <a:off x="1403032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908" name="Text Box 9">
          <a:extLst>
            <a:ext uri="{FF2B5EF4-FFF2-40B4-BE49-F238E27FC236}">
              <a16:creationId xmlns:a16="http://schemas.microsoft.com/office/drawing/2014/main" id="{924503CE-DC59-E499-D5D0-E4C9BB83E15A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909" name="Text Box 10">
          <a:extLst>
            <a:ext uri="{FF2B5EF4-FFF2-40B4-BE49-F238E27FC236}">
              <a16:creationId xmlns:a16="http://schemas.microsoft.com/office/drawing/2014/main" id="{65FA0621-4BBC-B81F-9D59-7C46763594A2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910" name="Text Box 9">
          <a:extLst>
            <a:ext uri="{FF2B5EF4-FFF2-40B4-BE49-F238E27FC236}">
              <a16:creationId xmlns:a16="http://schemas.microsoft.com/office/drawing/2014/main" id="{7CF23FAA-36B8-3446-91CB-834CD7F2FB06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911" name="Text Box 10">
          <a:extLst>
            <a:ext uri="{FF2B5EF4-FFF2-40B4-BE49-F238E27FC236}">
              <a16:creationId xmlns:a16="http://schemas.microsoft.com/office/drawing/2014/main" id="{C062448F-453A-ECB0-A3FA-F3CAF6EB7A49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912" name="Text Box 9">
          <a:extLst>
            <a:ext uri="{FF2B5EF4-FFF2-40B4-BE49-F238E27FC236}">
              <a16:creationId xmlns:a16="http://schemas.microsoft.com/office/drawing/2014/main" id="{ADE76171-0B06-C2C0-537A-D72EE25DF5AD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219075</xdr:rowOff>
    </xdr:to>
    <xdr:sp macro="" textlink="">
      <xdr:nvSpPr>
        <xdr:cNvPr id="5486913" name="Text Box 10">
          <a:extLst>
            <a:ext uri="{FF2B5EF4-FFF2-40B4-BE49-F238E27FC236}">
              <a16:creationId xmlns:a16="http://schemas.microsoft.com/office/drawing/2014/main" id="{A75F6358-773D-A532-7489-42AAF2E9C376}"/>
            </a:ext>
          </a:extLst>
        </xdr:cNvPr>
        <xdr:cNvSpPr txBox="1">
          <a:spLocks noChangeArrowheads="1"/>
        </xdr:cNvSpPr>
      </xdr:nvSpPr>
      <xdr:spPr bwMode="auto">
        <a:xfrm>
          <a:off x="1857375" y="34661475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914" name="Text Box 9">
          <a:extLst>
            <a:ext uri="{FF2B5EF4-FFF2-40B4-BE49-F238E27FC236}">
              <a16:creationId xmlns:a16="http://schemas.microsoft.com/office/drawing/2014/main" id="{074DE762-C711-E37F-467E-9ABB900E1AFD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915" name="Text Box 10">
          <a:extLst>
            <a:ext uri="{FF2B5EF4-FFF2-40B4-BE49-F238E27FC236}">
              <a16:creationId xmlns:a16="http://schemas.microsoft.com/office/drawing/2014/main" id="{936E243B-AC8F-6CCF-CE34-EFB68CB74844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916" name="Text Box 11">
          <a:extLst>
            <a:ext uri="{FF2B5EF4-FFF2-40B4-BE49-F238E27FC236}">
              <a16:creationId xmlns:a16="http://schemas.microsoft.com/office/drawing/2014/main" id="{04D387AE-E322-D140-CB65-A9F81B6B4D32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76200</xdr:colOff>
      <xdr:row>32</xdr:row>
      <xdr:rowOff>238125</xdr:rowOff>
    </xdr:to>
    <xdr:sp macro="" textlink="">
      <xdr:nvSpPr>
        <xdr:cNvPr id="5486917" name="Text Box 11">
          <a:extLst>
            <a:ext uri="{FF2B5EF4-FFF2-40B4-BE49-F238E27FC236}">
              <a16:creationId xmlns:a16="http://schemas.microsoft.com/office/drawing/2014/main" id="{E86A0CEA-489E-FCE9-25B7-C0B9BD4B3ABF}"/>
            </a:ext>
          </a:extLst>
        </xdr:cNvPr>
        <xdr:cNvSpPr txBox="1">
          <a:spLocks noChangeArrowheads="1"/>
        </xdr:cNvSpPr>
      </xdr:nvSpPr>
      <xdr:spPr bwMode="auto">
        <a:xfrm>
          <a:off x="15287625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76200</xdr:colOff>
      <xdr:row>32</xdr:row>
      <xdr:rowOff>238125</xdr:rowOff>
    </xdr:to>
    <xdr:sp macro="" textlink="">
      <xdr:nvSpPr>
        <xdr:cNvPr id="5486918" name="Text Box 9">
          <a:extLst>
            <a:ext uri="{FF2B5EF4-FFF2-40B4-BE49-F238E27FC236}">
              <a16:creationId xmlns:a16="http://schemas.microsoft.com/office/drawing/2014/main" id="{DF2E83F4-8793-110C-E923-50FF0162F2B7}"/>
            </a:ext>
          </a:extLst>
        </xdr:cNvPr>
        <xdr:cNvSpPr txBox="1">
          <a:spLocks noChangeArrowheads="1"/>
        </xdr:cNvSpPr>
      </xdr:nvSpPr>
      <xdr:spPr bwMode="auto">
        <a:xfrm>
          <a:off x="0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76200</xdr:colOff>
      <xdr:row>32</xdr:row>
      <xdr:rowOff>238125</xdr:rowOff>
    </xdr:to>
    <xdr:sp macro="" textlink="">
      <xdr:nvSpPr>
        <xdr:cNvPr id="5486919" name="Text Box 10">
          <a:extLst>
            <a:ext uri="{FF2B5EF4-FFF2-40B4-BE49-F238E27FC236}">
              <a16:creationId xmlns:a16="http://schemas.microsoft.com/office/drawing/2014/main" id="{3698CD2E-068F-69FA-53E7-F494E41BE945}"/>
            </a:ext>
          </a:extLst>
        </xdr:cNvPr>
        <xdr:cNvSpPr txBox="1">
          <a:spLocks noChangeArrowheads="1"/>
        </xdr:cNvSpPr>
      </xdr:nvSpPr>
      <xdr:spPr bwMode="auto">
        <a:xfrm>
          <a:off x="0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76200</xdr:colOff>
      <xdr:row>32</xdr:row>
      <xdr:rowOff>238125</xdr:rowOff>
    </xdr:to>
    <xdr:sp macro="" textlink="">
      <xdr:nvSpPr>
        <xdr:cNvPr id="5486920" name="Text Box 9">
          <a:extLst>
            <a:ext uri="{FF2B5EF4-FFF2-40B4-BE49-F238E27FC236}">
              <a16:creationId xmlns:a16="http://schemas.microsoft.com/office/drawing/2014/main" id="{1EBC225A-2D00-FA3A-14A7-70186456B3A6}"/>
            </a:ext>
          </a:extLst>
        </xdr:cNvPr>
        <xdr:cNvSpPr txBox="1">
          <a:spLocks noChangeArrowheads="1"/>
        </xdr:cNvSpPr>
      </xdr:nvSpPr>
      <xdr:spPr bwMode="auto">
        <a:xfrm>
          <a:off x="0" y="34661475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123825</xdr:colOff>
      <xdr:row>4</xdr:row>
      <xdr:rowOff>123825</xdr:rowOff>
    </xdr:from>
    <xdr:to>
      <xdr:col>3</xdr:col>
      <xdr:colOff>2933700</xdr:colOff>
      <xdr:row>5</xdr:row>
      <xdr:rowOff>904875</xdr:rowOff>
    </xdr:to>
    <xdr:pic>
      <xdr:nvPicPr>
        <xdr:cNvPr id="5486921" name="图片 1">
          <a:extLst>
            <a:ext uri="{FF2B5EF4-FFF2-40B4-BE49-F238E27FC236}">
              <a16:creationId xmlns:a16="http://schemas.microsoft.com/office/drawing/2014/main" id="{AC1EA3A7-DA2C-D73D-BA46-A97EF8E1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4133850"/>
          <a:ext cx="2809875" cy="1743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85725</xdr:colOff>
      <xdr:row>6</xdr:row>
      <xdr:rowOff>295275</xdr:rowOff>
    </xdr:from>
    <xdr:to>
      <xdr:col>3</xdr:col>
      <xdr:colOff>2867025</xdr:colOff>
      <xdr:row>7</xdr:row>
      <xdr:rowOff>857250</xdr:rowOff>
    </xdr:to>
    <xdr:pic>
      <xdr:nvPicPr>
        <xdr:cNvPr id="5486922" name="图片 3">
          <a:extLst>
            <a:ext uri="{FF2B5EF4-FFF2-40B4-BE49-F238E27FC236}">
              <a16:creationId xmlns:a16="http://schemas.microsoft.com/office/drawing/2014/main" id="{192687B3-1C00-A209-B160-45BCBCB6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6229350"/>
          <a:ext cx="278130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8</xdr:row>
      <xdr:rowOff>161925</xdr:rowOff>
    </xdr:from>
    <xdr:to>
      <xdr:col>3</xdr:col>
      <xdr:colOff>2838450</xdr:colOff>
      <xdr:row>9</xdr:row>
      <xdr:rowOff>790575</xdr:rowOff>
    </xdr:to>
    <xdr:pic>
      <xdr:nvPicPr>
        <xdr:cNvPr id="5486923" name="图片 4">
          <a:extLst>
            <a:ext uri="{FF2B5EF4-FFF2-40B4-BE49-F238E27FC236}">
              <a16:creationId xmlns:a16="http://schemas.microsoft.com/office/drawing/2014/main" id="{0091DB39-EE46-DDE6-9543-967A04EE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1075" y="8172450"/>
          <a:ext cx="2714625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676275</xdr:colOff>
      <xdr:row>17</xdr:row>
      <xdr:rowOff>152400</xdr:rowOff>
    </xdr:from>
    <xdr:to>
      <xdr:col>3</xdr:col>
      <xdr:colOff>1609725</xdr:colOff>
      <xdr:row>17</xdr:row>
      <xdr:rowOff>742950</xdr:rowOff>
    </xdr:to>
    <xdr:pic>
      <xdr:nvPicPr>
        <xdr:cNvPr id="5486924" name="图片 10">
          <a:extLst>
            <a:ext uri="{FF2B5EF4-FFF2-40B4-BE49-F238E27FC236}">
              <a16:creationId xmlns:a16="http://schemas.microsoft.com/office/drawing/2014/main" id="{4AB7CD30-C910-11F7-EFE2-6B96054E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" y="17078325"/>
          <a:ext cx="9334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638175</xdr:colOff>
      <xdr:row>16</xdr:row>
      <xdr:rowOff>76200</xdr:rowOff>
    </xdr:from>
    <xdr:to>
      <xdr:col>3</xdr:col>
      <xdr:colOff>1619250</xdr:colOff>
      <xdr:row>16</xdr:row>
      <xdr:rowOff>1095375</xdr:rowOff>
    </xdr:to>
    <xdr:pic>
      <xdr:nvPicPr>
        <xdr:cNvPr id="5486925" name="图片 45">
          <a:extLst>
            <a:ext uri="{FF2B5EF4-FFF2-40B4-BE49-F238E27FC236}">
              <a16:creationId xmlns:a16="http://schemas.microsoft.com/office/drawing/2014/main" id="{FC241D42-6AEC-AC1E-2C93-95BF45C5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5425" y="15859125"/>
          <a:ext cx="9810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619125</xdr:colOff>
      <xdr:row>15</xdr:row>
      <xdr:rowOff>114300</xdr:rowOff>
    </xdr:from>
    <xdr:to>
      <xdr:col>3</xdr:col>
      <xdr:colOff>1657350</xdr:colOff>
      <xdr:row>15</xdr:row>
      <xdr:rowOff>1123950</xdr:rowOff>
    </xdr:to>
    <xdr:pic>
      <xdr:nvPicPr>
        <xdr:cNvPr id="5486926" name="图片 207">
          <a:extLst>
            <a:ext uri="{FF2B5EF4-FFF2-40B4-BE49-F238E27FC236}">
              <a16:creationId xmlns:a16="http://schemas.microsoft.com/office/drawing/2014/main" id="{A0A7076C-1BCF-45EE-D6DE-DCD9B480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14754225"/>
          <a:ext cx="103822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57150</xdr:colOff>
      <xdr:row>13</xdr:row>
      <xdr:rowOff>28575</xdr:rowOff>
    </xdr:from>
    <xdr:to>
      <xdr:col>3</xdr:col>
      <xdr:colOff>2124075</xdr:colOff>
      <xdr:row>13</xdr:row>
      <xdr:rowOff>1257300</xdr:rowOff>
    </xdr:to>
    <xdr:pic>
      <xdr:nvPicPr>
        <xdr:cNvPr id="5486927" name="图片 2">
          <a:extLst>
            <a:ext uri="{FF2B5EF4-FFF2-40B4-BE49-F238E27FC236}">
              <a16:creationId xmlns:a16="http://schemas.microsoft.com/office/drawing/2014/main" id="{2DB37801-D43F-8665-C6D5-8623A5BB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582525"/>
          <a:ext cx="2066925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381000</xdr:colOff>
      <xdr:row>20</xdr:row>
      <xdr:rowOff>180975</xdr:rowOff>
    </xdr:from>
    <xdr:to>
      <xdr:col>3</xdr:col>
      <xdr:colOff>2219325</xdr:colOff>
      <xdr:row>20</xdr:row>
      <xdr:rowOff>1495425</xdr:rowOff>
    </xdr:to>
    <xdr:pic>
      <xdr:nvPicPr>
        <xdr:cNvPr id="5486928" name="图片 11">
          <a:extLst>
            <a:ext uri="{FF2B5EF4-FFF2-40B4-BE49-F238E27FC236}">
              <a16:creationId xmlns:a16="http://schemas.microsoft.com/office/drawing/2014/main" id="{EB1871D0-EABF-936D-981D-D30929E59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0602575"/>
          <a:ext cx="1838325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581025</xdr:colOff>
      <xdr:row>19</xdr:row>
      <xdr:rowOff>200025</xdr:rowOff>
    </xdr:from>
    <xdr:to>
      <xdr:col>3</xdr:col>
      <xdr:colOff>2200275</xdr:colOff>
      <xdr:row>19</xdr:row>
      <xdr:rowOff>1504950</xdr:rowOff>
    </xdr:to>
    <xdr:pic>
      <xdr:nvPicPr>
        <xdr:cNvPr id="5486929" name="图片 12">
          <a:extLst>
            <a:ext uri="{FF2B5EF4-FFF2-40B4-BE49-F238E27FC236}">
              <a16:creationId xmlns:a16="http://schemas.microsoft.com/office/drawing/2014/main" id="{78736837-AD7F-E9E7-B8B6-40078B0FE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8275" y="18983325"/>
          <a:ext cx="1619250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581025</xdr:colOff>
      <xdr:row>23</xdr:row>
      <xdr:rowOff>95250</xdr:rowOff>
    </xdr:from>
    <xdr:to>
      <xdr:col>3</xdr:col>
      <xdr:colOff>2095500</xdr:colOff>
      <xdr:row>23</xdr:row>
      <xdr:rowOff>1590675</xdr:rowOff>
    </xdr:to>
    <xdr:pic>
      <xdr:nvPicPr>
        <xdr:cNvPr id="5486930" name="图片 46">
          <a:extLst>
            <a:ext uri="{FF2B5EF4-FFF2-40B4-BE49-F238E27FC236}">
              <a16:creationId xmlns:a16="http://schemas.microsoft.com/office/drawing/2014/main" id="{51568663-9CCB-97FF-9208-462F85DB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8275" y="23736300"/>
          <a:ext cx="1514475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600075</xdr:colOff>
      <xdr:row>25</xdr:row>
      <xdr:rowOff>257175</xdr:rowOff>
    </xdr:from>
    <xdr:to>
      <xdr:col>3</xdr:col>
      <xdr:colOff>2143125</xdr:colOff>
      <xdr:row>27</xdr:row>
      <xdr:rowOff>333375</xdr:rowOff>
    </xdr:to>
    <xdr:pic>
      <xdr:nvPicPr>
        <xdr:cNvPr id="5486931" name="图片 14" descr="1680156314558">
          <a:extLst>
            <a:ext uri="{FF2B5EF4-FFF2-40B4-BE49-F238E27FC236}">
              <a16:creationId xmlns:a16="http://schemas.microsoft.com/office/drawing/2014/main" id="{0CE3FDDF-CD2A-D42D-57C4-77BE0298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325" y="28403550"/>
          <a:ext cx="154305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123825</xdr:colOff>
      <xdr:row>0</xdr:row>
      <xdr:rowOff>19050</xdr:rowOff>
    </xdr:from>
    <xdr:to>
      <xdr:col>11</xdr:col>
      <xdr:colOff>2305050</xdr:colOff>
      <xdr:row>0</xdr:row>
      <xdr:rowOff>2095500</xdr:rowOff>
    </xdr:to>
    <xdr:pic>
      <xdr:nvPicPr>
        <xdr:cNvPr id="5486932" name="图片 11" descr="03c7a146a9bed34ceb9a1bc05aaac4b">
          <a:extLst>
            <a:ext uri="{FF2B5EF4-FFF2-40B4-BE49-F238E27FC236}">
              <a16:creationId xmlns:a16="http://schemas.microsoft.com/office/drawing/2014/main" id="{9A863FA9-437C-DDF4-018F-897207B0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11450" y="19050"/>
          <a:ext cx="2181225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B1E76-A920-46E2-BEDD-3322072837CF}">
  <dimension ref="A1:IV32"/>
  <sheetViews>
    <sheetView tabSelected="1" view="pageBreakPreview" zoomScaleNormal="64" zoomScaleSheetLayoutView="100" workbookViewId="0">
      <selection sqref="A1:D1"/>
    </sheetView>
  </sheetViews>
  <sheetFormatPr defaultColWidth="8.875" defaultRowHeight="22.5" x14ac:dyDescent="0.15"/>
  <cols>
    <col min="1" max="1" width="8.875" style="4" customWidth="1"/>
    <col min="2" max="2" width="15.5" style="1" customWidth="1"/>
    <col min="3" max="3" width="36.875" style="5" customWidth="1"/>
    <col min="4" max="4" width="39.5" style="5" customWidth="1"/>
    <col min="5" max="5" width="18.125" style="5" customWidth="1"/>
    <col min="6" max="6" width="25.75" style="5" customWidth="1"/>
    <col min="7" max="8" width="12.75" style="5" customWidth="1"/>
    <col min="9" max="9" width="14" style="5" customWidth="1"/>
    <col min="10" max="10" width="16.5" style="6" customWidth="1"/>
    <col min="11" max="11" width="17.75" style="6" hidden="1" customWidth="1"/>
    <col min="12" max="12" width="42.25" style="7" customWidth="1"/>
    <col min="13" max="13" width="12.375" style="5" customWidth="1"/>
    <col min="14" max="18" width="9" style="5" customWidth="1"/>
    <col min="19" max="178" width="11.25" style="5" customWidth="1"/>
    <col min="179" max="203" width="9" style="5" customWidth="1"/>
    <col min="204" max="16384" width="8.875" style="8"/>
  </cols>
  <sheetData>
    <row r="1" spans="1:256" ht="171" customHeight="1" x14ac:dyDescent="0.15">
      <c r="A1" s="127"/>
      <c r="B1" s="127"/>
      <c r="C1" s="127"/>
      <c r="D1" s="127"/>
      <c r="E1" s="128" t="s">
        <v>0</v>
      </c>
      <c r="F1" s="128"/>
      <c r="G1" s="128"/>
      <c r="H1" s="129"/>
      <c r="I1" s="128"/>
      <c r="J1" s="129"/>
      <c r="K1" s="129"/>
      <c r="L1" s="128"/>
    </row>
    <row r="2" spans="1:256" s="1" customFormat="1" ht="55.15" customHeight="1" x14ac:dyDescent="0.15">
      <c r="A2" s="130" t="s">
        <v>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2"/>
    </row>
    <row r="3" spans="1:256" s="2" customFormat="1" ht="48" customHeight="1" x14ac:dyDescent="0.15">
      <c r="A3" s="9">
        <v>9</v>
      </c>
      <c r="B3" s="9" t="s">
        <v>2</v>
      </c>
      <c r="C3" s="9" t="s">
        <v>3</v>
      </c>
      <c r="D3" s="9" t="s">
        <v>4</v>
      </c>
      <c r="E3" s="9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43" t="s">
        <v>10</v>
      </c>
      <c r="K3" s="43"/>
      <c r="L3" s="44" t="s">
        <v>11</v>
      </c>
      <c r="GV3" s="86"/>
      <c r="GW3" s="86"/>
      <c r="GX3" s="86"/>
      <c r="GY3" s="86"/>
      <c r="GZ3" s="86"/>
      <c r="HA3" s="86"/>
      <c r="HB3" s="86"/>
      <c r="HC3" s="86"/>
      <c r="HD3" s="86"/>
      <c r="HE3" s="86"/>
      <c r="HF3" s="86"/>
      <c r="HG3" s="86"/>
      <c r="HH3" s="86"/>
      <c r="HI3" s="86"/>
      <c r="HJ3" s="86"/>
      <c r="HK3" s="86"/>
      <c r="HL3" s="86"/>
      <c r="HM3" s="86"/>
      <c r="HN3" s="86"/>
      <c r="HO3" s="86"/>
      <c r="HP3" s="86"/>
      <c r="HQ3" s="86"/>
      <c r="HR3" s="86"/>
      <c r="HS3" s="86"/>
      <c r="HT3" s="86"/>
      <c r="HU3" s="86"/>
      <c r="HV3" s="86"/>
      <c r="HW3" s="86"/>
      <c r="HX3" s="86"/>
      <c r="HY3" s="86"/>
      <c r="HZ3" s="86"/>
      <c r="IA3" s="86"/>
      <c r="IB3" s="86"/>
      <c r="IC3" s="86"/>
      <c r="ID3" s="86"/>
      <c r="IE3" s="86"/>
      <c r="IF3" s="86"/>
      <c r="IG3" s="86"/>
      <c r="IH3" s="86"/>
      <c r="II3" s="86"/>
      <c r="IJ3" s="86"/>
      <c r="IK3" s="86"/>
      <c r="IL3" s="86"/>
      <c r="IM3" s="86"/>
      <c r="IN3" s="86"/>
      <c r="IO3" s="86"/>
      <c r="IP3" s="86"/>
      <c r="IQ3" s="86"/>
    </row>
    <row r="4" spans="1:256" s="1" customFormat="1" ht="42" customHeight="1" x14ac:dyDescent="0.15">
      <c r="A4" s="133" t="s">
        <v>12</v>
      </c>
      <c r="B4" s="134"/>
      <c r="C4" s="134"/>
      <c r="D4" s="134"/>
      <c r="E4" s="135"/>
      <c r="F4" s="134"/>
      <c r="G4" s="11"/>
      <c r="H4" s="11"/>
      <c r="I4" s="11"/>
      <c r="J4" s="11"/>
      <c r="K4" s="11"/>
      <c r="L4" s="45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</row>
    <row r="5" spans="1:256" s="1" customFormat="1" ht="76.150000000000006" customHeight="1" x14ac:dyDescent="0.15">
      <c r="A5" s="124">
        <v>1</v>
      </c>
      <c r="B5" s="126" t="s">
        <v>13</v>
      </c>
      <c r="C5" s="13" t="s">
        <v>14</v>
      </c>
      <c r="D5" s="106"/>
      <c r="E5" s="14" t="s">
        <v>15</v>
      </c>
      <c r="F5" s="15" t="s">
        <v>16</v>
      </c>
      <c r="G5" s="16" t="s">
        <v>17</v>
      </c>
      <c r="H5" s="102">
        <v>1</v>
      </c>
      <c r="I5" s="93">
        <v>336</v>
      </c>
      <c r="J5" s="93">
        <f>H5*I5</f>
        <v>336</v>
      </c>
      <c r="K5" s="88">
        <f>J5*0.4</f>
        <v>134.4</v>
      </c>
      <c r="L5" s="47" t="s">
        <v>18</v>
      </c>
      <c r="M5" s="4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</row>
    <row r="6" spans="1:256" s="1" customFormat="1" ht="76.150000000000006" customHeight="1" x14ac:dyDescent="0.15">
      <c r="A6" s="125"/>
      <c r="B6" s="126"/>
      <c r="C6" s="13" t="s">
        <v>19</v>
      </c>
      <c r="D6" s="106"/>
      <c r="E6" s="14" t="s">
        <v>15</v>
      </c>
      <c r="F6" s="15" t="s">
        <v>20</v>
      </c>
      <c r="G6" s="16" t="s">
        <v>17</v>
      </c>
      <c r="H6" s="103"/>
      <c r="I6" s="94"/>
      <c r="J6" s="94"/>
      <c r="K6" s="89"/>
      <c r="L6" s="49" t="s">
        <v>21</v>
      </c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</row>
    <row r="7" spans="1:256" s="1" customFormat="1" ht="82.15" customHeight="1" x14ac:dyDescent="0.15">
      <c r="A7" s="124">
        <v>2</v>
      </c>
      <c r="B7" s="126" t="s">
        <v>22</v>
      </c>
      <c r="C7" s="17" t="s">
        <v>23</v>
      </c>
      <c r="D7" s="107"/>
      <c r="E7" s="14" t="s">
        <v>15</v>
      </c>
      <c r="F7" s="15" t="s">
        <v>24</v>
      </c>
      <c r="G7" s="15" t="s">
        <v>17</v>
      </c>
      <c r="H7" s="95">
        <v>1</v>
      </c>
      <c r="I7" s="93">
        <v>268</v>
      </c>
      <c r="J7" s="93">
        <f>H7*I7</f>
        <v>268</v>
      </c>
      <c r="K7" s="88">
        <f>J7*0.4</f>
        <v>107.2</v>
      </c>
      <c r="L7" s="50" t="s">
        <v>25</v>
      </c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</row>
    <row r="8" spans="1:256" s="1" customFormat="1" ht="82.15" customHeight="1" x14ac:dyDescent="0.15">
      <c r="A8" s="125"/>
      <c r="B8" s="126"/>
      <c r="C8" s="17" t="s">
        <v>26</v>
      </c>
      <c r="D8" s="108"/>
      <c r="E8" s="14" t="s">
        <v>15</v>
      </c>
      <c r="F8" s="15" t="s">
        <v>27</v>
      </c>
      <c r="G8" s="15" t="s">
        <v>17</v>
      </c>
      <c r="H8" s="104"/>
      <c r="I8" s="94"/>
      <c r="J8" s="94"/>
      <c r="K8" s="89"/>
      <c r="L8" s="51" t="s">
        <v>28</v>
      </c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</row>
    <row r="9" spans="1:256" s="1" customFormat="1" ht="76.150000000000006" customHeight="1" x14ac:dyDescent="0.15">
      <c r="A9" s="124">
        <v>3</v>
      </c>
      <c r="B9" s="126" t="s">
        <v>29</v>
      </c>
      <c r="C9" s="17" t="s">
        <v>26</v>
      </c>
      <c r="D9" s="109"/>
      <c r="E9" s="14" t="s">
        <v>15</v>
      </c>
      <c r="F9" s="15" t="s">
        <v>27</v>
      </c>
      <c r="G9" s="15" t="s">
        <v>17</v>
      </c>
      <c r="H9" s="105">
        <v>1</v>
      </c>
      <c r="I9" s="93">
        <v>216</v>
      </c>
      <c r="J9" s="93">
        <f t="shared" ref="J9:J14" si="0">H9*I9</f>
        <v>216</v>
      </c>
      <c r="K9" s="88">
        <f>J9*0.4</f>
        <v>86.4</v>
      </c>
      <c r="L9" s="51" t="s">
        <v>30</v>
      </c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</row>
    <row r="10" spans="1:256" s="1" customFormat="1" ht="76.150000000000006" customHeight="1" x14ac:dyDescent="0.15">
      <c r="A10" s="125"/>
      <c r="B10" s="126"/>
      <c r="C10" s="17" t="s">
        <v>31</v>
      </c>
      <c r="D10" s="108"/>
      <c r="E10" s="14" t="s">
        <v>15</v>
      </c>
      <c r="F10" s="15" t="s">
        <v>32</v>
      </c>
      <c r="G10" s="15" t="s">
        <v>17</v>
      </c>
      <c r="H10" s="104"/>
      <c r="I10" s="94"/>
      <c r="J10" s="94"/>
      <c r="K10" s="89"/>
      <c r="L10" s="49" t="s">
        <v>33</v>
      </c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</row>
    <row r="11" spans="1:256" s="1" customFormat="1" ht="77.099999999999994" customHeight="1" x14ac:dyDescent="0.15">
      <c r="A11" s="12">
        <v>4</v>
      </c>
      <c r="B11" s="19" t="s">
        <v>34</v>
      </c>
      <c r="C11" s="20" t="s">
        <v>35</v>
      </c>
      <c r="D11" s="18"/>
      <c r="E11" s="14" t="s">
        <v>15</v>
      </c>
      <c r="F11" s="21" t="s">
        <v>36</v>
      </c>
      <c r="G11" s="15" t="s">
        <v>17</v>
      </c>
      <c r="H11" s="22">
        <v>1</v>
      </c>
      <c r="I11" s="52">
        <v>220</v>
      </c>
      <c r="J11" s="46">
        <f t="shared" si="0"/>
        <v>220</v>
      </c>
      <c r="K11" s="53">
        <f>J11*0.4</f>
        <v>88</v>
      </c>
      <c r="L11" s="54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</row>
    <row r="12" spans="1:256" s="1" customFormat="1" ht="79.150000000000006" customHeight="1" x14ac:dyDescent="0.15">
      <c r="A12" s="115"/>
      <c r="B12" s="115"/>
      <c r="C12" s="115"/>
      <c r="D12" s="115"/>
      <c r="E12" s="115"/>
      <c r="F12" s="115"/>
      <c r="G12" s="115"/>
      <c r="H12" s="116"/>
      <c r="I12" s="55" t="s">
        <v>37</v>
      </c>
      <c r="J12" s="56">
        <f>SUM(J5:J11)</f>
        <v>1040</v>
      </c>
      <c r="K12" s="57"/>
      <c r="L12" s="5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</row>
    <row r="13" spans="1:256" s="3" customFormat="1" ht="51" customHeight="1" x14ac:dyDescent="0.15">
      <c r="A13" s="136" t="s">
        <v>38</v>
      </c>
      <c r="B13" s="137"/>
      <c r="C13" s="137"/>
      <c r="D13" s="137"/>
      <c r="E13" s="138"/>
      <c r="F13" s="137"/>
      <c r="G13" s="25"/>
      <c r="H13" s="26"/>
      <c r="I13" s="26"/>
      <c r="J13" s="59"/>
      <c r="K13" s="59"/>
      <c r="L13" s="2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  <c r="IR13" s="87"/>
      <c r="IS13" s="87"/>
      <c r="IT13" s="87"/>
      <c r="IU13" s="87"/>
      <c r="IV13" s="87"/>
    </row>
    <row r="14" spans="1:256" s="4" customFormat="1" ht="106.15" customHeight="1" x14ac:dyDescent="0.15">
      <c r="A14" s="27">
        <v>5</v>
      </c>
      <c r="B14" s="27" t="s">
        <v>39</v>
      </c>
      <c r="C14" s="27" t="s">
        <v>40</v>
      </c>
      <c r="D14" s="27"/>
      <c r="E14" s="27" t="s">
        <v>41</v>
      </c>
      <c r="F14" s="27" t="s">
        <v>42</v>
      </c>
      <c r="G14" s="14" t="s">
        <v>17</v>
      </c>
      <c r="H14" s="14">
        <v>1</v>
      </c>
      <c r="I14" s="60">
        <v>299</v>
      </c>
      <c r="J14" s="60">
        <f t="shared" si="0"/>
        <v>299</v>
      </c>
      <c r="K14" s="61">
        <v>205</v>
      </c>
      <c r="L14" s="62" t="s">
        <v>43</v>
      </c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  <c r="IR14" s="87"/>
      <c r="IS14" s="87"/>
      <c r="IT14" s="87"/>
      <c r="IU14" s="87"/>
      <c r="IV14" s="87"/>
    </row>
    <row r="15" spans="1:256" s="4" customFormat="1" ht="59.1" customHeight="1" x14ac:dyDescent="0.15">
      <c r="A15" s="112" t="s">
        <v>44</v>
      </c>
      <c r="B15" s="113"/>
      <c r="C15" s="113"/>
      <c r="D15" s="113"/>
      <c r="E15" s="113"/>
      <c r="F15" s="113"/>
      <c r="G15" s="113"/>
      <c r="H15" s="114"/>
      <c r="I15" s="63"/>
      <c r="J15" s="64">
        <f>J12+J14</f>
        <v>1339</v>
      </c>
      <c r="K15" s="65">
        <f>SUM(K5:K14)</f>
        <v>621</v>
      </c>
      <c r="L15" s="62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  <c r="IR15" s="87"/>
      <c r="IS15" s="87"/>
      <c r="IT15" s="87"/>
      <c r="IU15" s="87"/>
      <c r="IV15" s="87"/>
    </row>
    <row r="16" spans="1:256" s="1" customFormat="1" ht="90" customHeight="1" x14ac:dyDescent="0.15">
      <c r="A16" s="12">
        <v>6</v>
      </c>
      <c r="B16" s="19" t="s">
        <v>45</v>
      </c>
      <c r="C16" s="28" t="s">
        <v>46</v>
      </c>
      <c r="D16" s="18"/>
      <c r="E16" s="14" t="s">
        <v>15</v>
      </c>
      <c r="F16" s="15" t="s">
        <v>47</v>
      </c>
      <c r="G16" s="15" t="s">
        <v>17</v>
      </c>
      <c r="H16" s="14">
        <v>1</v>
      </c>
      <c r="I16" s="52">
        <v>270</v>
      </c>
      <c r="J16" s="66">
        <f t="shared" ref="J16:J18" si="1">H16*I16</f>
        <v>270</v>
      </c>
      <c r="K16" s="66"/>
      <c r="L16" s="67" t="s">
        <v>48</v>
      </c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</row>
    <row r="17" spans="1:256" s="1" customFormat="1" ht="90" customHeight="1" x14ac:dyDescent="0.15">
      <c r="A17" s="12">
        <v>7</v>
      </c>
      <c r="B17" s="19" t="s">
        <v>45</v>
      </c>
      <c r="C17" s="29" t="s">
        <v>49</v>
      </c>
      <c r="D17" s="23"/>
      <c r="E17" s="14" t="s">
        <v>15</v>
      </c>
      <c r="F17" s="16" t="s">
        <v>50</v>
      </c>
      <c r="G17" s="15" t="s">
        <v>17</v>
      </c>
      <c r="H17" s="14">
        <v>5</v>
      </c>
      <c r="I17" s="68">
        <v>24</v>
      </c>
      <c r="J17" s="66">
        <f t="shared" si="1"/>
        <v>120</v>
      </c>
      <c r="K17" s="66"/>
      <c r="L17" s="67" t="s">
        <v>51</v>
      </c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</row>
    <row r="18" spans="1:256" s="1" customFormat="1" ht="67.900000000000006" customHeight="1" x14ac:dyDescent="0.15">
      <c r="A18" s="12">
        <v>8</v>
      </c>
      <c r="B18" s="19" t="s">
        <v>52</v>
      </c>
      <c r="C18" s="20" t="s">
        <v>53</v>
      </c>
      <c r="D18" s="18"/>
      <c r="E18" s="14" t="s">
        <v>15</v>
      </c>
      <c r="F18" s="15" t="s">
        <v>54</v>
      </c>
      <c r="G18" s="15" t="s">
        <v>55</v>
      </c>
      <c r="H18" s="14">
        <v>3.5</v>
      </c>
      <c r="I18" s="68">
        <v>65</v>
      </c>
      <c r="J18" s="66">
        <f t="shared" si="1"/>
        <v>227.5</v>
      </c>
      <c r="K18" s="69"/>
      <c r="L18" s="54" t="s">
        <v>56</v>
      </c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</row>
    <row r="19" spans="1:256" s="1" customFormat="1" ht="79.150000000000006" customHeight="1" x14ac:dyDescent="0.15">
      <c r="A19" s="115" t="s">
        <v>57</v>
      </c>
      <c r="B19" s="115"/>
      <c r="C19" s="115"/>
      <c r="D19" s="115"/>
      <c r="E19" s="115"/>
      <c r="F19" s="115"/>
      <c r="G19" s="115"/>
      <c r="H19" s="116"/>
      <c r="I19" s="55" t="s">
        <v>58</v>
      </c>
      <c r="J19" s="70">
        <f>SUM(J15:J18)</f>
        <v>1956.5</v>
      </c>
      <c r="K19" s="71"/>
      <c r="L19" s="54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</row>
    <row r="20" spans="1:256" s="1" customFormat="1" ht="129" customHeight="1" x14ac:dyDescent="0.15">
      <c r="A20" s="14">
        <v>9</v>
      </c>
      <c r="B20" s="30" t="s">
        <v>59</v>
      </c>
      <c r="C20" s="13" t="s">
        <v>60</v>
      </c>
      <c r="D20" s="23"/>
      <c r="E20" s="14" t="s">
        <v>15</v>
      </c>
      <c r="F20" s="31" t="s">
        <v>61</v>
      </c>
      <c r="G20" s="14" t="s">
        <v>17</v>
      </c>
      <c r="H20" s="14">
        <v>9</v>
      </c>
      <c r="I20" s="72">
        <v>95</v>
      </c>
      <c r="J20" s="66">
        <f t="shared" ref="J20:J26" si="2">H20*I20</f>
        <v>855</v>
      </c>
      <c r="K20" s="66"/>
      <c r="L20" s="73" t="s">
        <v>62</v>
      </c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</row>
    <row r="21" spans="1:256" s="1" customFormat="1" ht="129" customHeight="1" x14ac:dyDescent="0.15">
      <c r="A21" s="14">
        <v>10</v>
      </c>
      <c r="B21" s="30" t="s">
        <v>59</v>
      </c>
      <c r="C21" s="13" t="s">
        <v>63</v>
      </c>
      <c r="D21" s="32"/>
      <c r="E21" s="14" t="s">
        <v>15</v>
      </c>
      <c r="F21" s="31" t="s">
        <v>64</v>
      </c>
      <c r="G21" s="14" t="s">
        <v>55</v>
      </c>
      <c r="H21" s="14">
        <v>30</v>
      </c>
      <c r="I21" s="52">
        <v>25</v>
      </c>
      <c r="J21" s="66">
        <f t="shared" si="2"/>
        <v>750</v>
      </c>
      <c r="K21" s="69"/>
      <c r="L21" s="74" t="s">
        <v>65</v>
      </c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</row>
    <row r="22" spans="1:256" s="1" customFormat="1" ht="57.4" customHeight="1" x14ac:dyDescent="0.15">
      <c r="A22" s="33"/>
      <c r="B22" s="34"/>
      <c r="C22" s="35"/>
      <c r="D22" s="36"/>
      <c r="E22" s="37"/>
      <c r="F22" s="38"/>
      <c r="G22" s="39"/>
      <c r="H22" s="39"/>
      <c r="I22" s="55" t="s">
        <v>66</v>
      </c>
      <c r="J22" s="75">
        <f>SUM(J19:J21)</f>
        <v>3561.5</v>
      </c>
      <c r="K22" s="75"/>
      <c r="L22" s="76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</row>
    <row r="23" spans="1:256" s="4" customFormat="1" ht="67.900000000000006" customHeight="1" x14ac:dyDescent="0.15">
      <c r="A23" s="40">
        <v>1</v>
      </c>
      <c r="B23" s="14" t="s">
        <v>67</v>
      </c>
      <c r="C23" s="14" t="s">
        <v>40</v>
      </c>
      <c r="D23" s="40" t="s">
        <v>68</v>
      </c>
      <c r="E23" s="14" t="s">
        <v>41</v>
      </c>
      <c r="F23" s="14" t="s">
        <v>69</v>
      </c>
      <c r="G23" s="15" t="s">
        <v>70</v>
      </c>
      <c r="H23" s="15">
        <v>1</v>
      </c>
      <c r="I23" s="68">
        <v>100</v>
      </c>
      <c r="J23" s="77">
        <f t="shared" si="2"/>
        <v>100</v>
      </c>
      <c r="K23" s="78"/>
      <c r="L23" s="79" t="s">
        <v>71</v>
      </c>
      <c r="GU23" s="87"/>
      <c r="GV23" s="87"/>
      <c r="GW23" s="87"/>
      <c r="GX23" s="87"/>
      <c r="GY23" s="87"/>
      <c r="GZ23" s="87"/>
      <c r="HA23" s="87"/>
      <c r="HB23" s="87"/>
      <c r="HC23" s="87"/>
      <c r="HD23" s="87"/>
      <c r="HE23" s="87"/>
      <c r="HF23" s="87"/>
      <c r="HG23" s="87"/>
      <c r="HH23" s="87"/>
      <c r="HI23" s="87"/>
      <c r="HJ23" s="87"/>
      <c r="HK23" s="87"/>
      <c r="HL23" s="87"/>
      <c r="HM23" s="87"/>
      <c r="HN23" s="87"/>
      <c r="HO23" s="87"/>
      <c r="HP23" s="87"/>
      <c r="HQ23" s="87"/>
      <c r="HR23" s="87"/>
      <c r="HS23" s="87"/>
      <c r="HT23" s="87"/>
      <c r="HU23" s="87"/>
      <c r="HV23" s="87"/>
      <c r="HW23" s="87"/>
      <c r="HX23" s="87"/>
      <c r="HY23" s="87"/>
      <c r="HZ23" s="87"/>
      <c r="IA23" s="87"/>
      <c r="IB23" s="87"/>
      <c r="IC23" s="87"/>
      <c r="ID23" s="87"/>
      <c r="IE23" s="87"/>
      <c r="IF23" s="87"/>
      <c r="IG23" s="87"/>
      <c r="IH23" s="87"/>
      <c r="II23" s="87"/>
      <c r="IJ23" s="87"/>
      <c r="IK23" s="87"/>
      <c r="IL23" s="87"/>
      <c r="IM23" s="87"/>
      <c r="IN23" s="87"/>
      <c r="IO23" s="87"/>
      <c r="IP23" s="87"/>
      <c r="IQ23" s="87"/>
      <c r="IR23" s="87"/>
      <c r="IS23" s="87"/>
      <c r="IT23" s="87"/>
      <c r="IU23" s="87"/>
      <c r="IV23" s="87"/>
    </row>
    <row r="24" spans="1:256" s="4" customFormat="1" ht="213.95" customHeight="1" x14ac:dyDescent="0.15">
      <c r="A24" s="14">
        <v>2</v>
      </c>
      <c r="B24" s="14" t="s">
        <v>72</v>
      </c>
      <c r="C24" s="14" t="s">
        <v>73</v>
      </c>
      <c r="D24" s="14"/>
      <c r="E24" s="14" t="s">
        <v>15</v>
      </c>
      <c r="F24" s="14" t="s">
        <v>74</v>
      </c>
      <c r="G24" s="14" t="s">
        <v>75</v>
      </c>
      <c r="H24" s="14">
        <v>1</v>
      </c>
      <c r="I24" s="14">
        <v>800</v>
      </c>
      <c r="J24" s="77">
        <f t="shared" si="2"/>
        <v>800</v>
      </c>
      <c r="K24" s="78"/>
      <c r="L24" s="80" t="s">
        <v>76</v>
      </c>
      <c r="GU24" s="87"/>
      <c r="GV24" s="87"/>
      <c r="GW24" s="87"/>
      <c r="GX24" s="87"/>
      <c r="GY24" s="87"/>
      <c r="GZ24" s="87"/>
      <c r="HA24" s="87"/>
      <c r="HB24" s="87"/>
      <c r="HC24" s="87"/>
      <c r="HD24" s="87"/>
      <c r="HE24" s="87"/>
      <c r="HF24" s="87"/>
      <c r="HG24" s="87"/>
      <c r="HH24" s="87"/>
      <c r="HI24" s="87"/>
      <c r="HJ24" s="87"/>
      <c r="HK24" s="87"/>
      <c r="HL24" s="87"/>
      <c r="HM24" s="87"/>
      <c r="HN24" s="87"/>
      <c r="HO24" s="87"/>
      <c r="HP24" s="87"/>
      <c r="HQ24" s="87"/>
      <c r="HR24" s="87"/>
      <c r="HS24" s="87"/>
      <c r="HT24" s="87"/>
      <c r="HU24" s="87"/>
      <c r="HV24" s="87"/>
      <c r="HW24" s="87"/>
      <c r="HX24" s="87"/>
      <c r="HY24" s="87"/>
      <c r="HZ24" s="87"/>
      <c r="IA24" s="87"/>
      <c r="IB24" s="87"/>
      <c r="IC24" s="87"/>
      <c r="ID24" s="87"/>
      <c r="IE24" s="87"/>
      <c r="IF24" s="87"/>
      <c r="IG24" s="87"/>
      <c r="IH24" s="87"/>
      <c r="II24" s="87"/>
      <c r="IJ24" s="87"/>
      <c r="IK24" s="87"/>
      <c r="IL24" s="87"/>
      <c r="IM24" s="87"/>
      <c r="IN24" s="87"/>
      <c r="IO24" s="87"/>
      <c r="IP24" s="87"/>
      <c r="IQ24" s="87"/>
      <c r="IR24" s="87"/>
      <c r="IS24" s="87"/>
      <c r="IT24" s="87"/>
      <c r="IU24" s="87"/>
      <c r="IV24" s="87"/>
    </row>
    <row r="25" spans="1:256" s="4" customFormat="1" ht="141" customHeight="1" x14ac:dyDescent="0.15">
      <c r="A25" s="14">
        <v>3</v>
      </c>
      <c r="B25" s="14" t="s">
        <v>72</v>
      </c>
      <c r="C25" s="14" t="s">
        <v>77</v>
      </c>
      <c r="D25" s="14" t="s">
        <v>78</v>
      </c>
      <c r="E25" s="14" t="s">
        <v>15</v>
      </c>
      <c r="F25" s="14" t="s">
        <v>79</v>
      </c>
      <c r="G25" s="14" t="s">
        <v>80</v>
      </c>
      <c r="H25" s="14">
        <v>1</v>
      </c>
      <c r="I25" s="14">
        <v>1000</v>
      </c>
      <c r="J25" s="77">
        <f t="shared" si="2"/>
        <v>1000</v>
      </c>
      <c r="K25" s="78"/>
      <c r="L25" s="79" t="s">
        <v>81</v>
      </c>
      <c r="GU25" s="87"/>
      <c r="GV25" s="87"/>
      <c r="GW25" s="87"/>
      <c r="GX25" s="87"/>
      <c r="GY25" s="87"/>
      <c r="GZ25" s="87"/>
      <c r="HA25" s="87"/>
      <c r="HB25" s="87"/>
      <c r="HC25" s="87"/>
      <c r="HD25" s="87"/>
      <c r="HE25" s="87"/>
      <c r="HF25" s="87"/>
      <c r="HG25" s="87"/>
      <c r="HH25" s="87"/>
      <c r="HI25" s="87"/>
      <c r="HJ25" s="87"/>
      <c r="HK25" s="87"/>
      <c r="HL25" s="87"/>
      <c r="HM25" s="87"/>
      <c r="HN25" s="87"/>
      <c r="HO25" s="87"/>
      <c r="HP25" s="87"/>
      <c r="HQ25" s="87"/>
      <c r="HR25" s="87"/>
      <c r="HS25" s="87"/>
      <c r="HT25" s="87"/>
      <c r="HU25" s="87"/>
      <c r="HV25" s="87"/>
      <c r="HW25" s="87"/>
      <c r="HX25" s="87"/>
      <c r="HY25" s="87"/>
      <c r="HZ25" s="87"/>
      <c r="IA25" s="87"/>
      <c r="IB25" s="87"/>
      <c r="IC25" s="87"/>
      <c r="ID25" s="87"/>
      <c r="IE25" s="87"/>
      <c r="IF25" s="87"/>
      <c r="IG25" s="87"/>
      <c r="IH25" s="87"/>
      <c r="II25" s="87"/>
      <c r="IJ25" s="87"/>
      <c r="IK25" s="87"/>
      <c r="IL25" s="87"/>
      <c r="IM25" s="87"/>
      <c r="IN25" s="87"/>
      <c r="IO25" s="87"/>
      <c r="IP25" s="87"/>
      <c r="IQ25" s="87"/>
      <c r="IR25" s="87"/>
      <c r="IS25" s="87"/>
      <c r="IT25" s="87"/>
      <c r="IU25" s="87"/>
      <c r="IV25" s="87"/>
    </row>
    <row r="26" spans="1:256" s="4" customFormat="1" ht="60" customHeight="1" x14ac:dyDescent="0.15">
      <c r="A26" s="95">
        <v>4</v>
      </c>
      <c r="B26" s="95" t="s">
        <v>82</v>
      </c>
      <c r="C26" s="41" t="s">
        <v>83</v>
      </c>
      <c r="D26" s="110"/>
      <c r="E26" s="111" t="s">
        <v>15</v>
      </c>
      <c r="F26" s="95"/>
      <c r="G26" s="99" t="s">
        <v>75</v>
      </c>
      <c r="H26" s="95">
        <v>1</v>
      </c>
      <c r="I26" s="95">
        <v>19800</v>
      </c>
      <c r="J26" s="96">
        <f t="shared" si="2"/>
        <v>19800</v>
      </c>
      <c r="K26" s="81"/>
      <c r="L26" s="90" t="s">
        <v>84</v>
      </c>
      <c r="GU26" s="87"/>
      <c r="GV26" s="87"/>
      <c r="GW26" s="87"/>
      <c r="GX26" s="87"/>
      <c r="GY26" s="87"/>
      <c r="GZ26" s="87"/>
      <c r="HA26" s="87"/>
      <c r="HB26" s="87"/>
      <c r="HC26" s="87"/>
      <c r="HD26" s="87"/>
      <c r="HE26" s="87"/>
      <c r="HF26" s="87"/>
      <c r="HG26" s="87"/>
      <c r="HH26" s="87"/>
      <c r="HI26" s="87"/>
      <c r="HJ26" s="87"/>
      <c r="HK26" s="87"/>
      <c r="HL26" s="87"/>
      <c r="HM26" s="87"/>
      <c r="HN26" s="87"/>
      <c r="HO26" s="87"/>
      <c r="HP26" s="87"/>
      <c r="HQ26" s="87"/>
      <c r="HR26" s="87"/>
      <c r="HS26" s="87"/>
      <c r="HT26" s="87"/>
      <c r="HU26" s="87"/>
      <c r="HV26" s="87"/>
      <c r="HW26" s="87"/>
      <c r="HX26" s="87"/>
      <c r="HY26" s="87"/>
      <c r="HZ26" s="87"/>
      <c r="IA26" s="87"/>
      <c r="IB26" s="87"/>
      <c r="IC26" s="87"/>
      <c r="ID26" s="87"/>
      <c r="IE26" s="87"/>
      <c r="IF26" s="87"/>
      <c r="IG26" s="87"/>
      <c r="IH26" s="87"/>
      <c r="II26" s="87"/>
      <c r="IJ26" s="87"/>
      <c r="IK26" s="87"/>
      <c r="IL26" s="87"/>
      <c r="IM26" s="87"/>
      <c r="IN26" s="87"/>
      <c r="IO26" s="87"/>
      <c r="IP26" s="87"/>
      <c r="IQ26" s="87"/>
      <c r="IR26" s="87"/>
      <c r="IS26" s="87"/>
      <c r="IT26" s="87"/>
      <c r="IU26" s="87"/>
      <c r="IV26" s="87"/>
    </row>
    <row r="27" spans="1:256" s="4" customFormat="1" ht="60" customHeight="1" x14ac:dyDescent="0.15">
      <c r="A27" s="95"/>
      <c r="B27" s="95"/>
      <c r="C27" s="42" t="s">
        <v>85</v>
      </c>
      <c r="D27" s="110"/>
      <c r="E27" s="111"/>
      <c r="F27" s="95"/>
      <c r="G27" s="100"/>
      <c r="H27" s="95"/>
      <c r="I27" s="95"/>
      <c r="J27" s="97"/>
      <c r="K27" s="82"/>
      <c r="L27" s="91"/>
      <c r="GU27" s="87"/>
      <c r="GV27" s="87"/>
      <c r="GW27" s="87"/>
      <c r="GX27" s="87"/>
      <c r="GY27" s="87"/>
      <c r="GZ27" s="87"/>
      <c r="HA27" s="87"/>
      <c r="HB27" s="87"/>
      <c r="HC27" s="87"/>
      <c r="HD27" s="87"/>
      <c r="HE27" s="87"/>
      <c r="HF27" s="87"/>
      <c r="HG27" s="87"/>
      <c r="HH27" s="87"/>
      <c r="HI27" s="87"/>
      <c r="HJ27" s="87"/>
      <c r="HK27" s="87"/>
      <c r="HL27" s="87"/>
      <c r="HM27" s="87"/>
      <c r="HN27" s="87"/>
      <c r="HO27" s="87"/>
      <c r="HP27" s="87"/>
      <c r="HQ27" s="87"/>
      <c r="HR27" s="87"/>
      <c r="HS27" s="87"/>
      <c r="HT27" s="87"/>
      <c r="HU27" s="87"/>
      <c r="HV27" s="87"/>
      <c r="HW27" s="87"/>
      <c r="HX27" s="87"/>
      <c r="HY27" s="87"/>
      <c r="HZ27" s="87"/>
      <c r="IA27" s="87"/>
      <c r="IB27" s="87"/>
      <c r="IC27" s="87"/>
      <c r="ID27" s="87"/>
      <c r="IE27" s="87"/>
      <c r="IF27" s="87"/>
      <c r="IG27" s="87"/>
      <c r="IH27" s="87"/>
      <c r="II27" s="87"/>
      <c r="IJ27" s="87"/>
      <c r="IK27" s="87"/>
      <c r="IL27" s="87"/>
      <c r="IM27" s="87"/>
      <c r="IN27" s="87"/>
      <c r="IO27" s="87"/>
      <c r="IP27" s="87"/>
      <c r="IQ27" s="87"/>
      <c r="IR27" s="87"/>
      <c r="IS27" s="87"/>
      <c r="IT27" s="87"/>
      <c r="IU27" s="87"/>
      <c r="IV27" s="87"/>
    </row>
    <row r="28" spans="1:256" s="4" customFormat="1" ht="60" customHeight="1" x14ac:dyDescent="0.15">
      <c r="A28" s="95"/>
      <c r="B28" s="95"/>
      <c r="C28" s="42" t="s">
        <v>86</v>
      </c>
      <c r="D28" s="110"/>
      <c r="E28" s="111"/>
      <c r="F28" s="95"/>
      <c r="G28" s="101"/>
      <c r="H28" s="95"/>
      <c r="I28" s="95"/>
      <c r="J28" s="98"/>
      <c r="K28" s="83"/>
      <c r="L28" s="92"/>
      <c r="GU28" s="87"/>
      <c r="GV28" s="87"/>
      <c r="GW28" s="87"/>
      <c r="GX28" s="87"/>
      <c r="GY28" s="87"/>
      <c r="GZ28" s="87"/>
      <c r="HA28" s="87"/>
      <c r="HB28" s="87"/>
      <c r="HC28" s="87"/>
      <c r="HD28" s="87"/>
      <c r="HE28" s="87"/>
      <c r="HF28" s="87"/>
      <c r="HG28" s="87"/>
      <c r="HH28" s="87"/>
      <c r="HI28" s="87"/>
      <c r="HJ28" s="87"/>
      <c r="HK28" s="87"/>
      <c r="HL28" s="87"/>
      <c r="HM28" s="87"/>
      <c r="HN28" s="87"/>
      <c r="HO28" s="87"/>
      <c r="HP28" s="87"/>
      <c r="HQ28" s="87"/>
      <c r="HR28" s="87"/>
      <c r="HS28" s="87"/>
      <c r="HT28" s="87"/>
      <c r="HU28" s="87"/>
      <c r="HV28" s="87"/>
      <c r="HW28" s="87"/>
      <c r="HX28" s="87"/>
      <c r="HY28" s="87"/>
      <c r="HZ28" s="87"/>
      <c r="IA28" s="87"/>
      <c r="IB28" s="87"/>
      <c r="IC28" s="87"/>
      <c r="ID28" s="87"/>
      <c r="IE28" s="87"/>
      <c r="IF28" s="87"/>
      <c r="IG28" s="87"/>
      <c r="IH28" s="87"/>
      <c r="II28" s="87"/>
      <c r="IJ28" s="87"/>
      <c r="IK28" s="87"/>
      <c r="IL28" s="87"/>
      <c r="IM28" s="87"/>
      <c r="IN28" s="87"/>
      <c r="IO28" s="87"/>
      <c r="IP28" s="87"/>
      <c r="IQ28" s="87"/>
      <c r="IR28" s="87"/>
      <c r="IS28" s="87"/>
      <c r="IT28" s="87"/>
      <c r="IU28" s="87"/>
      <c r="IV28" s="87"/>
    </row>
    <row r="29" spans="1:256" s="4" customFormat="1" ht="60" customHeight="1" x14ac:dyDescent="0.15">
      <c r="A29" s="33"/>
      <c r="B29" s="37"/>
      <c r="C29" s="37"/>
      <c r="D29" s="37"/>
      <c r="E29" s="37"/>
      <c r="F29" s="37"/>
      <c r="G29" s="37"/>
      <c r="H29" s="37"/>
      <c r="I29" s="37"/>
      <c r="J29" s="84"/>
      <c r="K29" s="84"/>
      <c r="L29" s="85"/>
      <c r="GU29" s="87"/>
      <c r="GV29" s="87"/>
      <c r="GW29" s="87"/>
      <c r="GX29" s="87"/>
      <c r="GY29" s="87"/>
      <c r="GZ29" s="87"/>
      <c r="HA29" s="87"/>
      <c r="HB29" s="87"/>
      <c r="HC29" s="87"/>
      <c r="HD29" s="87"/>
      <c r="HE29" s="87"/>
      <c r="HF29" s="87"/>
      <c r="HG29" s="87"/>
      <c r="HH29" s="87"/>
      <c r="HI29" s="87"/>
      <c r="HJ29" s="87"/>
      <c r="HK29" s="87"/>
      <c r="HL29" s="87"/>
      <c r="HM29" s="87"/>
      <c r="HN29" s="87"/>
      <c r="HO29" s="87"/>
      <c r="HP29" s="87"/>
      <c r="HQ29" s="87"/>
      <c r="HR29" s="87"/>
      <c r="HS29" s="87"/>
      <c r="HT29" s="87"/>
      <c r="HU29" s="87"/>
      <c r="HV29" s="87"/>
      <c r="HW29" s="87"/>
      <c r="HX29" s="87"/>
      <c r="HY29" s="87"/>
      <c r="HZ29" s="87"/>
      <c r="IA29" s="87"/>
      <c r="IB29" s="87"/>
      <c r="IC29" s="87"/>
      <c r="ID29" s="87"/>
      <c r="IE29" s="87"/>
      <c r="IF29" s="87"/>
      <c r="IG29" s="87"/>
      <c r="IH29" s="87"/>
      <c r="II29" s="87"/>
      <c r="IJ29" s="87"/>
      <c r="IK29" s="87"/>
      <c r="IL29" s="87"/>
      <c r="IM29" s="87"/>
      <c r="IN29" s="87"/>
      <c r="IO29" s="87"/>
      <c r="IP29" s="87"/>
      <c r="IQ29" s="87"/>
      <c r="IR29" s="87"/>
      <c r="IS29" s="87"/>
      <c r="IT29" s="87"/>
      <c r="IU29" s="87"/>
      <c r="IV29" s="87"/>
    </row>
    <row r="30" spans="1:256" s="1" customFormat="1" ht="189.4" customHeight="1" x14ac:dyDescent="0.15">
      <c r="A30" s="117" t="s">
        <v>87</v>
      </c>
      <c r="B30" s="118"/>
      <c r="C30" s="118"/>
      <c r="D30" s="118"/>
      <c r="E30" s="119"/>
      <c r="F30" s="118"/>
      <c r="G30" s="118"/>
      <c r="H30" s="119"/>
      <c r="I30" s="118"/>
      <c r="J30" s="119"/>
      <c r="K30" s="119"/>
      <c r="L30" s="120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</row>
    <row r="31" spans="1:256" s="1" customFormat="1" ht="42" customHeight="1" x14ac:dyDescent="0.15">
      <c r="A31" s="121" t="s">
        <v>88</v>
      </c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3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</row>
    <row r="32" spans="1:256" s="1" customFormat="1" ht="42" customHeight="1" x14ac:dyDescent="0.15">
      <c r="A32" s="121" t="s">
        <v>89</v>
      </c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3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</row>
  </sheetData>
  <mergeCells count="42">
    <mergeCell ref="A1:D1"/>
    <mergeCell ref="E1:L1"/>
    <mergeCell ref="A2:L2"/>
    <mergeCell ref="A4:F4"/>
    <mergeCell ref="A12:H12"/>
    <mergeCell ref="B7:B8"/>
    <mergeCell ref="B9:B10"/>
    <mergeCell ref="I5:I6"/>
    <mergeCell ref="I7:I8"/>
    <mergeCell ref="A32:L32"/>
    <mergeCell ref="A5:A6"/>
    <mergeCell ref="A7:A8"/>
    <mergeCell ref="A9:A10"/>
    <mergeCell ref="A26:A28"/>
    <mergeCell ref="B5:B6"/>
    <mergeCell ref="A13:F13"/>
    <mergeCell ref="E26:E28"/>
    <mergeCell ref="A15:H15"/>
    <mergeCell ref="A19:H19"/>
    <mergeCell ref="A30:L30"/>
    <mergeCell ref="A31:L31"/>
    <mergeCell ref="B26:B28"/>
    <mergeCell ref="D5:D6"/>
    <mergeCell ref="D7:D8"/>
    <mergeCell ref="D9:D10"/>
    <mergeCell ref="D26:D28"/>
    <mergeCell ref="F26:F28"/>
    <mergeCell ref="G26:G28"/>
    <mergeCell ref="H5:H6"/>
    <mergeCell ref="H7:H8"/>
    <mergeCell ref="H9:H10"/>
    <mergeCell ref="H26:H28"/>
    <mergeCell ref="K5:K6"/>
    <mergeCell ref="K7:K8"/>
    <mergeCell ref="K9:K10"/>
    <mergeCell ref="L26:L28"/>
    <mergeCell ref="I9:I10"/>
    <mergeCell ref="I26:I28"/>
    <mergeCell ref="J5:J6"/>
    <mergeCell ref="J7:J8"/>
    <mergeCell ref="J9:J10"/>
    <mergeCell ref="J26:J28"/>
  </mergeCells>
  <phoneticPr fontId="32" type="noConversion"/>
  <pageMargins left="0.44861111111111113" right="0.15694444444444444" top="0.3972222222222222" bottom="0.43680555555555556" header="0.27916666666666667" footer="0.2986111111111111"/>
  <pageSetup paperSize="9" scale="3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EBC1E-8552-4583-B9A0-593175BAA16C}">
  <dimension ref="A1"/>
  <sheetViews>
    <sheetView workbookViewId="0">
      <selection activeCell="M7" sqref="M7"/>
    </sheetView>
  </sheetViews>
  <sheetFormatPr defaultColWidth="9" defaultRowHeight="14.25" x14ac:dyDescent="0.15"/>
  <sheetData/>
  <phoneticPr fontId="3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C2DD9-8469-41CD-BB20-32F98CC435CB}">
  <dimension ref="A1"/>
  <sheetViews>
    <sheetView zoomScale="60" workbookViewId="0">
      <selection sqref="A1:IV1"/>
    </sheetView>
  </sheetViews>
  <sheetFormatPr defaultColWidth="9" defaultRowHeight="14.25" x14ac:dyDescent="0.15"/>
  <sheetData/>
  <phoneticPr fontId="3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T3水星阁直连</vt:lpstr>
      <vt:lpstr>Sheet1</vt:lpstr>
      <vt:lpstr>Sheet2</vt:lpstr>
      <vt:lpstr>T3水星阁直连!Print_Area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MR李</dc:creator>
  <cp:lastModifiedBy>XL Xu</cp:lastModifiedBy>
  <dcterms:created xsi:type="dcterms:W3CDTF">2016-12-03T16:54:00Z</dcterms:created>
  <dcterms:modified xsi:type="dcterms:W3CDTF">2025-04-30T07:40:54Z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E1B8EB5070D5427A97D080CDA473E913</vt:lpwstr>
  </property>
</Properties>
</file>